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0" windowWidth="5700" windowHeight="7340" tabRatio="791" activeTab="0"/>
  </bookViews>
  <sheets>
    <sheet name="CORF" sheetId="1" r:id="rId1"/>
    <sheet name="Schedule A" sheetId="2" r:id="rId2"/>
    <sheet name="Schedule B" sheetId="3" r:id="rId3"/>
    <sheet name="Schedule C" sheetId="4" r:id="rId4"/>
    <sheet name="Schedule D" sheetId="5" r:id="rId5"/>
    <sheet name="Sample CORF" sheetId="6" r:id="rId6"/>
    <sheet name="sample Sched A" sheetId="7" r:id="rId7"/>
    <sheet name="sample Sched B" sheetId="8" r:id="rId8"/>
  </sheets>
  <definedNames>
    <definedName name="_xlnm.Print_Area" localSheetId="0">'CORF'!$A$1:$H$29</definedName>
    <definedName name="_xlnm.Print_Area" localSheetId="5">'Sample CORF'!$A$1:$M$19</definedName>
    <definedName name="_xlnm.Print_Area" localSheetId="6">'sample Sched A'!$A$1:$G$23</definedName>
    <definedName name="_xlnm.Print_Area" localSheetId="7">'sample Sched B'!$A$1:$G$30</definedName>
    <definedName name="_xlnm.Print_Area" localSheetId="1">'Schedule A'!$A$1:$G$19</definedName>
    <definedName name="_xlnm.Print_Area" localSheetId="2">'Schedule B'!$A$1:$G$30</definedName>
    <definedName name="_xlnm.Print_Area" localSheetId="3">'Schedule C'!$A$1:$D$26</definedName>
    <definedName name="_xlnm.Print_Area" localSheetId="4">'Schedule D'!$A$1:$E$27</definedName>
  </definedNames>
  <calcPr fullCalcOnLoad="1"/>
</workbook>
</file>

<file path=xl/sharedStrings.xml><?xml version="1.0" encoding="utf-8"?>
<sst xmlns="http://schemas.openxmlformats.org/spreadsheetml/2006/main" count="226" uniqueCount="128">
  <si>
    <t>Reporting Period ______________ to _______________</t>
  </si>
  <si>
    <t xml:space="preserve"> New Mac computer, scanner, printer</t>
  </si>
  <si>
    <t xml:space="preserve"> CompUSA</t>
  </si>
  <si>
    <t xml:space="preserve"> Electricity-2/3 charged to NRP</t>
  </si>
  <si>
    <t>SCHEDULE D</t>
  </si>
  <si>
    <t>(Enter only those items valued over $500.00)</t>
  </si>
  <si>
    <t>PAID BY CHECK No.</t>
  </si>
  <si>
    <t>DATE OF PURCHASE</t>
  </si>
  <si>
    <t>SERIAL NO.</t>
  </si>
  <si>
    <t>COST</t>
  </si>
  <si>
    <t>COMMENTS:</t>
  </si>
  <si>
    <t>INVENTORY REPORT</t>
  </si>
  <si>
    <t>#</t>
  </si>
  <si>
    <t>COST CATEGORY</t>
  </si>
  <si>
    <t>CONTRACT BUDGET</t>
  </si>
  <si>
    <t>ACTUAL CUMULATIVE COSTS TO END OF PRECEDING PERIOD</t>
  </si>
  <si>
    <t>TOTAL COSTS FOR REPORTING PERIOD</t>
  </si>
  <si>
    <t>TOTAL COSTS THROUGH END OF REPORTING PERIOD</t>
  </si>
  <si>
    <t>BUDGET BALANCE</t>
  </si>
  <si>
    <t>Contract Period:</t>
  </si>
  <si>
    <t>Reporting Period:</t>
  </si>
  <si>
    <t>Date:</t>
  </si>
  <si>
    <t>Cumulative Funds Received Prior to this Request</t>
  </si>
  <si>
    <t>Cumulative Costs incurred under contract to date</t>
  </si>
  <si>
    <t>Agency:</t>
  </si>
  <si>
    <t>Address:</t>
  </si>
  <si>
    <t>EXPLANATION:</t>
  </si>
  <si>
    <t>Neighborhood Revitalization Program</t>
  </si>
  <si>
    <t xml:space="preserve">To </t>
  </si>
  <si>
    <t>Payment Request No:</t>
  </si>
  <si>
    <t>Contract Amount</t>
  </si>
  <si>
    <t>Total:</t>
  </si>
  <si>
    <t>Amount Due this Payment 2 - (3 - 4).</t>
  </si>
  <si>
    <t>I hereby certify that the costs incurred to date as shown on this request for payment represent the actual amount of costs incurred and are an expenditure of funds only for allowable purposes under the terms of the contract between the Minneapolis Community Development Agency (MCDA) or the Neighborhood Revitalization Program (NRP) and our Organization. I also certify that all funds and program income have been or will be expended in compliance with the above statement and with OMB Circular A-87 and A-122 and any other applicable governmental regulations, regarding the accounting procedures to be used and the responsibilities that we have to the MCDA or NRP.</t>
  </si>
  <si>
    <t>By:</t>
  </si>
  <si>
    <t>Date</t>
  </si>
  <si>
    <t>Title</t>
  </si>
  <si>
    <t>Recommended for Payment:</t>
  </si>
  <si>
    <t>TOTAL:</t>
  </si>
  <si>
    <r>
      <t xml:space="preserve">3rd </t>
    </r>
    <r>
      <rPr>
        <u val="single"/>
        <sz val="12"/>
        <rFont val="Comic Sans MS"/>
        <family val="4"/>
      </rPr>
      <t xml:space="preserve">                  </t>
    </r>
    <r>
      <rPr>
        <sz val="12"/>
        <rFont val="Times New Roman"/>
        <family val="1"/>
      </rPr>
      <t xml:space="preserve">; 4th </t>
    </r>
    <r>
      <rPr>
        <u val="single"/>
        <sz val="12"/>
        <rFont val="Comic Sans MS"/>
        <family val="4"/>
      </rPr>
      <t xml:space="preserve">                  </t>
    </r>
    <r>
      <rPr>
        <sz val="12"/>
        <rFont val="Times New Roman"/>
        <family val="1"/>
      </rPr>
      <t xml:space="preserve">; 5th </t>
    </r>
    <r>
      <rPr>
        <u val="single"/>
        <sz val="12"/>
        <rFont val="Comic Sans MS"/>
        <family val="4"/>
      </rPr>
      <t xml:space="preserve">                  </t>
    </r>
    <r>
      <rPr>
        <sz val="12"/>
        <rFont val="Times New Roman"/>
        <family val="1"/>
      </rPr>
      <t>)</t>
    </r>
  </si>
  <si>
    <t>(B+C)</t>
  </si>
  <si>
    <t>(A-D)</t>
  </si>
  <si>
    <t>A</t>
  </si>
  <si>
    <t>B</t>
  </si>
  <si>
    <t>C</t>
  </si>
  <si>
    <t>D</t>
  </si>
  <si>
    <t>E</t>
  </si>
  <si>
    <r>
      <t>Advance Payments: (1st:</t>
    </r>
    <r>
      <rPr>
        <sz val="12"/>
        <rFont val="Courier"/>
        <family val="3"/>
      </rPr>
      <t xml:space="preserve">  </t>
    </r>
    <r>
      <rPr>
        <u val="single"/>
        <sz val="12"/>
        <rFont val="Comic Sans MS"/>
        <family val="4"/>
      </rPr>
      <t xml:space="preserve">                  </t>
    </r>
    <r>
      <rPr>
        <sz val="12"/>
        <rFont val="Times New Roman"/>
        <family val="1"/>
      </rPr>
      <t xml:space="preserve">; 2nd </t>
    </r>
    <r>
      <rPr>
        <u val="single"/>
        <sz val="12"/>
        <rFont val="Comic Sans MS"/>
        <family val="4"/>
      </rPr>
      <t xml:space="preserve">                  </t>
    </r>
    <r>
      <rPr>
        <sz val="12"/>
        <rFont val="Times New Roman"/>
        <family val="1"/>
      </rPr>
      <t>;</t>
    </r>
  </si>
  <si>
    <t>Vendor#: ____________________</t>
  </si>
  <si>
    <t>DATE</t>
  </si>
  <si>
    <t>CHECK NUMBER</t>
  </si>
  <si>
    <t>PAYEE</t>
  </si>
  <si>
    <t>DESCRIPTION</t>
  </si>
  <si>
    <t>Contract#: _____________________</t>
  </si>
  <si>
    <t xml:space="preserve">      PG#: _____________________</t>
  </si>
  <si>
    <t>Bountiful Neighborhood Association</t>
  </si>
  <si>
    <t>COMMUNITY ORGANIZATION REPORT FORM</t>
  </si>
  <si>
    <t>2001 Oddessey Street</t>
  </si>
  <si>
    <t>Minneapolis, MN  55454</t>
  </si>
  <si>
    <t>1.</t>
  </si>
  <si>
    <t>2.</t>
  </si>
  <si>
    <t>3.</t>
  </si>
  <si>
    <t>4.</t>
  </si>
  <si>
    <t>5.</t>
  </si>
  <si>
    <t>Amount Due this Payment (2 - (3 - 4)).</t>
  </si>
  <si>
    <r>
      <t>Advance Payments: (1st:</t>
    </r>
    <r>
      <rPr>
        <sz val="12"/>
        <rFont val="Courier"/>
        <family val="3"/>
      </rPr>
      <t xml:space="preserve">  </t>
    </r>
    <r>
      <rPr>
        <u val="single"/>
        <sz val="12"/>
        <rFont val="Comic Sans MS"/>
        <family val="4"/>
      </rPr>
      <t xml:space="preserve">    $9,760    </t>
    </r>
    <r>
      <rPr>
        <sz val="12"/>
        <rFont val="Times New Roman"/>
        <family val="1"/>
      </rPr>
      <t xml:space="preserve">; 2nd </t>
    </r>
    <r>
      <rPr>
        <u val="single"/>
        <sz val="12"/>
        <rFont val="Comic Sans MS"/>
        <family val="4"/>
      </rPr>
      <t xml:space="preserve">                      </t>
    </r>
    <r>
      <rPr>
        <sz val="12"/>
        <rFont val="Times New Roman"/>
        <family val="1"/>
      </rPr>
      <t>;</t>
    </r>
  </si>
  <si>
    <r>
      <t xml:space="preserve">3rd </t>
    </r>
    <r>
      <rPr>
        <u val="single"/>
        <sz val="12"/>
        <rFont val="Comic Sans MS"/>
        <family val="4"/>
      </rPr>
      <t xml:space="preserve">                      </t>
    </r>
    <r>
      <rPr>
        <sz val="12"/>
        <rFont val="Times New Roman"/>
        <family val="1"/>
      </rPr>
      <t xml:space="preserve">; 4th </t>
    </r>
    <r>
      <rPr>
        <u val="single"/>
        <sz val="12"/>
        <rFont val="Comic Sans MS"/>
        <family val="4"/>
      </rPr>
      <t xml:space="preserve">                      </t>
    </r>
    <r>
      <rPr>
        <sz val="12"/>
        <rFont val="Times New Roman"/>
        <family val="1"/>
      </rPr>
      <t xml:space="preserve">; 5th </t>
    </r>
    <r>
      <rPr>
        <u val="single"/>
        <sz val="12"/>
        <rFont val="Comic Sans MS"/>
        <family val="4"/>
      </rPr>
      <t xml:space="preserve">                      </t>
    </r>
    <r>
      <rPr>
        <sz val="12"/>
        <rFont val="Times New Roman"/>
        <family val="1"/>
      </rPr>
      <t>)</t>
    </r>
  </si>
  <si>
    <r>
      <t xml:space="preserve">Contract #: </t>
    </r>
    <r>
      <rPr>
        <u val="single"/>
        <sz val="10"/>
        <rFont val="Courier"/>
        <family val="3"/>
      </rPr>
      <t xml:space="preserve"> c98-2001 </t>
    </r>
  </si>
  <si>
    <r>
      <t xml:space="preserve">Vendor #: </t>
    </r>
    <r>
      <rPr>
        <u val="single"/>
        <sz val="10"/>
        <rFont val="Courier"/>
        <family val="3"/>
      </rPr>
      <t xml:space="preserve"> 02001-A </t>
    </r>
  </si>
  <si>
    <r>
      <t xml:space="preserve">PG #: </t>
    </r>
    <r>
      <rPr>
        <u val="single"/>
        <sz val="10"/>
        <rFont val="Courier"/>
        <family val="3"/>
      </rPr>
      <t xml:space="preserve"> 3301 </t>
    </r>
  </si>
  <si>
    <r>
      <t>Commodity Code:</t>
    </r>
    <r>
      <rPr>
        <u val="single"/>
        <sz val="10"/>
        <rFont val="Courier"/>
        <family val="3"/>
      </rPr>
      <t xml:space="preserve"> 90664 </t>
    </r>
  </si>
  <si>
    <t>Payroll</t>
  </si>
  <si>
    <t>Office Expense</t>
  </si>
  <si>
    <t>Equipment</t>
  </si>
  <si>
    <t>Outreach</t>
  </si>
  <si>
    <t>Professional Services</t>
  </si>
  <si>
    <t>Training</t>
  </si>
  <si>
    <t>Fees</t>
  </si>
  <si>
    <t>Miscellaneous</t>
  </si>
  <si>
    <t>CONTRACT BUDGET AND COST BREAKDOWN</t>
  </si>
  <si>
    <t xml:space="preserve">SCHEDULE A   </t>
  </si>
  <si>
    <t>Totals</t>
  </si>
  <si>
    <r>
      <t xml:space="preserve">Agency: </t>
    </r>
    <r>
      <rPr>
        <b/>
        <u val="single"/>
        <sz val="10"/>
        <rFont val="Comic Sans MS"/>
        <family val="4"/>
      </rPr>
      <t xml:space="preserve"> Bountiful Neighborhood Association </t>
    </r>
  </si>
  <si>
    <r>
      <t xml:space="preserve">Reporting Period: </t>
    </r>
    <r>
      <rPr>
        <b/>
        <u val="single"/>
        <sz val="10"/>
        <rFont val="Comic Sans MS"/>
        <family val="4"/>
      </rPr>
      <t xml:space="preserve"> 4/1/99 to 5/31/99</t>
    </r>
    <r>
      <rPr>
        <b/>
        <sz val="10"/>
        <rFont val="Comic Sans MS"/>
        <family val="4"/>
      </rPr>
      <t xml:space="preserve"> </t>
    </r>
    <r>
      <rPr>
        <b/>
        <u val="single"/>
        <sz val="10"/>
        <rFont val="Comic Sans MS"/>
        <family val="4"/>
      </rPr>
      <t xml:space="preserve">  </t>
    </r>
  </si>
  <si>
    <t>AMOUNT</t>
  </si>
  <si>
    <t>TOTAL AMOUNT
(If Different)*</t>
  </si>
  <si>
    <t xml:space="preserve"> 4/5/99</t>
  </si>
  <si>
    <t xml:space="preserve"> Federal National Bank</t>
  </si>
  <si>
    <t xml:space="preserve"> Fed w/h &amp; Fica for March 1999</t>
  </si>
  <si>
    <t xml:space="preserve"> MN Dept Of Revenue</t>
  </si>
  <si>
    <t xml:space="preserve"> Andy's MN Withholding for March</t>
  </si>
  <si>
    <t xml:space="preserve"> Good Building Inc.</t>
  </si>
  <si>
    <t xml:space="preserve"> 2/3 rent to NRP admin</t>
  </si>
  <si>
    <t xml:space="preserve"> Andy Taylor</t>
  </si>
  <si>
    <t xml:space="preserve"> Executive Director Salary</t>
  </si>
  <si>
    <t xml:space="preserve"> 4/12/99</t>
  </si>
  <si>
    <t xml:space="preserve"> Office Max</t>
  </si>
  <si>
    <t xml:space="preserve"> 2/3 charged to NRP admin</t>
  </si>
  <si>
    <t xml:space="preserve"> US West</t>
  </si>
  <si>
    <t xml:space="preserve"> Phones 2/3 NRP</t>
  </si>
  <si>
    <t xml:space="preserve"> 4/19/99</t>
  </si>
  <si>
    <t xml:space="preserve"> Blue Cross MN</t>
  </si>
  <si>
    <t xml:space="preserve"> insurance-employer paid</t>
  </si>
  <si>
    <t xml:space="preserve"> 4/26/99</t>
  </si>
  <si>
    <t xml:space="preserve"> EFT</t>
  </si>
  <si>
    <t xml:space="preserve"> Norwest Bank</t>
  </si>
  <si>
    <t xml:space="preserve"> bank fees</t>
  </si>
  <si>
    <t xml:space="preserve"> NSP</t>
  </si>
  <si>
    <t xml:space="preserve"> Otis Campbell</t>
  </si>
  <si>
    <t xml:space="preserve"> accounting</t>
  </si>
  <si>
    <t xml:space="preserve"> Andy's Health Insurance</t>
  </si>
  <si>
    <t xml:space="preserve"> 5/3/99</t>
  </si>
  <si>
    <t xml:space="preserve"> Fed w/h &amp; Fica for April, 1999</t>
  </si>
  <si>
    <t xml:space="preserve"> Andy's MN Withholding for April</t>
  </si>
  <si>
    <t xml:space="preserve"> 2/3 rent charged to NRP</t>
  </si>
  <si>
    <t xml:space="preserve"> 5/10/99</t>
  </si>
  <si>
    <t xml:space="preserve"> Kinko's</t>
  </si>
  <si>
    <t xml:space="preserve"> 3 pages NRP</t>
  </si>
  <si>
    <t xml:space="preserve"> 5/17/99</t>
  </si>
  <si>
    <t xml:space="preserve"> 5/19/99</t>
  </si>
  <si>
    <t xml:space="preserve"> 5/24/99</t>
  </si>
  <si>
    <t>COST ANALYSIS</t>
  </si>
  <si>
    <t xml:space="preserve">SCHEDULE B   </t>
  </si>
  <si>
    <t>PROGRAM INCOME</t>
  </si>
  <si>
    <t>CUMULATIVE PROGRAM INCOME RECEIVED PRIOR TO THIS REQUEST</t>
  </si>
  <si>
    <t>PROGRAM INCOME CURRENT REPORTING PERIOD</t>
  </si>
  <si>
    <t>CUMULATIVE PROGRAM INCOME RECEIVED TO DATE
(A+B)</t>
  </si>
  <si>
    <t>SCHEDULE 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</si>
</sst>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Red]#,##0.00"/>
  </numFmts>
  <fonts count="30">
    <font>
      <sz val="10"/>
      <name val="Arial"/>
      <family val="0"/>
    </font>
    <font>
      <b/>
      <sz val="10"/>
      <name val="Arial"/>
      <family val="0"/>
    </font>
    <font>
      <i/>
      <sz val="10"/>
      <name val="Arial"/>
      <family val="0"/>
    </font>
    <font>
      <b/>
      <i/>
      <sz val="10"/>
      <name val="Arial"/>
      <family val="0"/>
    </font>
    <font>
      <sz val="10"/>
      <name val="Arial Narrow"/>
      <family val="2"/>
    </font>
    <font>
      <sz val="12"/>
      <name val="Courier"/>
      <family val="3"/>
    </font>
    <font>
      <sz val="12"/>
      <name val="Arial"/>
      <family val="0"/>
    </font>
    <font>
      <sz val="12"/>
      <name val="Times New Roman"/>
      <family val="1"/>
    </font>
    <font>
      <sz val="10"/>
      <name val="Times New Roman"/>
      <family val="1"/>
    </font>
    <font>
      <sz val="10"/>
      <name val="Comic Sans MS"/>
      <family val="4"/>
    </font>
    <font>
      <sz val="12"/>
      <name val="Comic Sans MS"/>
      <family val="4"/>
    </font>
    <font>
      <u val="single"/>
      <sz val="12"/>
      <name val="Comic Sans MS"/>
      <family val="4"/>
    </font>
    <font>
      <sz val="9"/>
      <name val="Times New Roman"/>
      <family val="1"/>
    </font>
    <font>
      <sz val="9"/>
      <color indexed="55"/>
      <name val="Courier"/>
      <family val="3"/>
    </font>
    <font>
      <sz val="10"/>
      <name val="Courier"/>
      <family val="0"/>
    </font>
    <font>
      <b/>
      <sz val="12"/>
      <name val="Times New Roman"/>
      <family val="1"/>
    </font>
    <font>
      <u val="single"/>
      <sz val="10"/>
      <name val="Courier"/>
      <family val="3"/>
    </font>
    <font>
      <b/>
      <u val="single"/>
      <sz val="10"/>
      <name val="Times New Roman"/>
      <family val="1"/>
    </font>
    <font>
      <i/>
      <u val="single"/>
      <sz val="10"/>
      <name val="Times New Roman"/>
      <family val="1"/>
    </font>
    <font>
      <i/>
      <sz val="10"/>
      <name val="Times New Roman"/>
      <family val="1"/>
    </font>
    <font>
      <b/>
      <sz val="14"/>
      <name val="Arial"/>
      <family val="2"/>
    </font>
    <font>
      <b/>
      <u val="single"/>
      <sz val="10"/>
      <name val="Comic Sans MS"/>
      <family val="4"/>
    </font>
    <font>
      <b/>
      <sz val="10"/>
      <name val="Comic Sans MS"/>
      <family val="4"/>
    </font>
    <font>
      <b/>
      <sz val="17"/>
      <name val="Arial"/>
      <family val="2"/>
    </font>
    <font>
      <sz val="8"/>
      <name val="Helvetica Narrow"/>
      <family val="0"/>
    </font>
    <font>
      <b/>
      <sz val="10"/>
      <name val="Helv"/>
      <family val="2"/>
    </font>
    <font>
      <sz val="11"/>
      <name val="Comic Sans MS"/>
      <family val="4"/>
    </font>
    <font>
      <sz val="17"/>
      <name val="Arial"/>
      <family val="2"/>
    </font>
    <font>
      <sz val="14"/>
      <name val="Arial"/>
      <family val="2"/>
    </font>
    <font>
      <b/>
      <sz val="10"/>
      <name val="Arial Narrow"/>
      <family val="2"/>
    </font>
  </fonts>
  <fills count="4">
    <fill>
      <patternFill/>
    </fill>
    <fill>
      <patternFill patternType="gray125"/>
    </fill>
    <fill>
      <patternFill patternType="solid">
        <fgColor indexed="47"/>
        <bgColor indexed="64"/>
      </patternFill>
    </fill>
    <fill>
      <patternFill patternType="mediumGray">
        <fgColor indexed="9"/>
        <bgColor indexed="26"/>
      </patternFill>
    </fill>
  </fills>
  <borders count="65">
    <border>
      <left/>
      <right/>
      <top/>
      <bottom/>
      <diagonal/>
    </border>
    <border>
      <left>
        <color indexed="63"/>
      </left>
      <right>
        <color indexed="63"/>
      </right>
      <top>
        <color indexed="63"/>
      </top>
      <bottom style="thin"/>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55"/>
      </right>
      <top style="thin">
        <color indexed="55"/>
      </top>
      <bottom>
        <color indexed="63"/>
      </bottom>
    </border>
    <border>
      <left style="thin"/>
      <right style="thin"/>
      <top style="thin"/>
      <bottom style="thin"/>
    </border>
    <border>
      <left>
        <color indexed="63"/>
      </left>
      <right style="thin">
        <color indexed="55"/>
      </right>
      <top style="thin">
        <color indexed="55"/>
      </top>
      <bottom style="thin"/>
    </border>
    <border>
      <left style="thin">
        <color indexed="55"/>
      </left>
      <right style="thin">
        <color indexed="55"/>
      </right>
      <top style="thin">
        <color indexed="55"/>
      </top>
      <bottom>
        <color indexed="63"/>
      </bottom>
    </border>
    <border>
      <left>
        <color indexed="63"/>
      </left>
      <right>
        <color indexed="63"/>
      </right>
      <top style="thin"/>
      <bottom style="thin"/>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style="hair"/>
      <top style="thin"/>
      <bottom style="hair"/>
    </border>
    <border>
      <left style="hair"/>
      <right style="hair"/>
      <top>
        <color indexed="63"/>
      </top>
      <bottom style="hair"/>
    </border>
    <border>
      <left style="thin"/>
      <right style="thin">
        <color indexed="55"/>
      </right>
      <top style="thin"/>
      <bottom style="thin"/>
    </border>
    <border>
      <left style="thin">
        <color indexed="55"/>
      </left>
      <right style="thin">
        <color indexed="55"/>
      </right>
      <top style="thin"/>
      <bottom style="thin"/>
    </border>
    <border>
      <left style="thin">
        <color indexed="55"/>
      </left>
      <right style="thin"/>
      <top style="thin"/>
      <bottom style="thin"/>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style="thin"/>
      <top style="thin"/>
      <bottom style="thin">
        <color indexed="55"/>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thin"/>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color indexed="22"/>
      </left>
      <right style="thin">
        <color indexed="22"/>
      </right>
      <top style="thin"/>
      <bottom>
        <color indexed="63"/>
      </bottom>
    </border>
    <border>
      <left style="thin">
        <color indexed="22"/>
      </left>
      <right style="thin"/>
      <top style="thin"/>
      <bottom>
        <color indexed="63"/>
      </bottom>
    </border>
    <border>
      <left>
        <color indexed="63"/>
      </left>
      <right style="thin">
        <color indexed="22"/>
      </right>
      <top style="thin"/>
      <bottom style="thin"/>
    </border>
    <border>
      <left style="thin">
        <color indexed="22"/>
      </left>
      <right style="thin">
        <color indexed="22"/>
      </right>
      <top style="thin"/>
      <bottom style="thin"/>
    </border>
    <border>
      <left style="thin">
        <color indexed="22"/>
      </left>
      <right style="thin"/>
      <top style="thin"/>
      <bottom style="thin"/>
    </border>
    <border>
      <left style="thin"/>
      <right style="thin">
        <color indexed="55"/>
      </right>
      <top style="thin"/>
      <bottom>
        <color indexed="63"/>
      </bottom>
    </border>
    <border>
      <left style="thin"/>
      <right style="thin">
        <color indexed="55"/>
      </right>
      <top>
        <color indexed="63"/>
      </top>
      <bottom style="thin"/>
    </border>
    <border>
      <left style="thin"/>
      <right style="thin"/>
      <top>
        <color indexed="63"/>
      </top>
      <bottom>
        <color indexed="63"/>
      </bottom>
    </border>
    <border>
      <left style="thin"/>
      <right style="thin"/>
      <top>
        <color indexed="63"/>
      </top>
      <bottom style="thin"/>
    </border>
    <border>
      <left style="thin"/>
      <right style="hair"/>
      <top style="hair"/>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lignment/>
      <protection/>
    </xf>
    <xf numFmtId="0" fontId="0" fillId="0" borderId="0">
      <alignment/>
      <protection/>
    </xf>
    <xf numFmtId="0" fontId="14" fillId="0" borderId="0">
      <alignment/>
      <protection/>
    </xf>
    <xf numFmtId="9" fontId="0" fillId="0" borderId="0" applyFont="0" applyFill="0" applyBorder="0" applyAlignment="0" applyProtection="0"/>
  </cellStyleXfs>
  <cellXfs count="269">
    <xf numFmtId="0" fontId="0" fillId="0" borderId="0" xfId="0" applyAlignment="1">
      <alignment/>
    </xf>
    <xf numFmtId="0" fontId="0" fillId="0" borderId="0" xfId="0" applyFont="1" applyAlignment="1">
      <alignment horizontal="right" wrapText="1"/>
    </xf>
    <xf numFmtId="0" fontId="0" fillId="0" borderId="1" xfId="0" applyBorder="1" applyAlignment="1">
      <alignment/>
    </xf>
    <xf numFmtId="0" fontId="7" fillId="0" borderId="0" xfId="0" applyFont="1" applyAlignment="1">
      <alignment/>
    </xf>
    <xf numFmtId="0" fontId="6" fillId="0" borderId="0" xfId="0" applyFont="1" applyAlignment="1">
      <alignment/>
    </xf>
    <xf numFmtId="8" fontId="0" fillId="0" borderId="0" xfId="0" applyNumberFormat="1" applyAlignment="1">
      <alignment/>
    </xf>
    <xf numFmtId="0" fontId="12"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xf>
    <xf numFmtId="0" fontId="9" fillId="0" borderId="2" xfId="0" applyFont="1" applyBorder="1" applyAlignment="1">
      <alignment/>
    </xf>
    <xf numFmtId="0" fontId="10" fillId="0" borderId="3" xfId="0" applyFont="1" applyBorder="1" applyAlignment="1">
      <alignment/>
    </xf>
    <xf numFmtId="40" fontId="10" fillId="0" borderId="3" xfId="0" applyNumberFormat="1" applyFont="1" applyBorder="1" applyAlignment="1">
      <alignment/>
    </xf>
    <xf numFmtId="40" fontId="10" fillId="0" borderId="4" xfId="0" applyNumberFormat="1" applyFont="1" applyBorder="1" applyAlignment="1">
      <alignment/>
    </xf>
    <xf numFmtId="0" fontId="9" fillId="0" borderId="5" xfId="0" applyFont="1" applyBorder="1" applyAlignment="1">
      <alignment/>
    </xf>
    <xf numFmtId="0" fontId="10" fillId="0" borderId="6" xfId="0" applyFont="1" applyBorder="1" applyAlignment="1">
      <alignment/>
    </xf>
    <xf numFmtId="40" fontId="10" fillId="0" borderId="6" xfId="0" applyNumberFormat="1" applyFont="1" applyBorder="1" applyAlignment="1">
      <alignment/>
    </xf>
    <xf numFmtId="40" fontId="10" fillId="0" borderId="7" xfId="0" applyNumberFormat="1" applyFont="1" applyBorder="1" applyAlignment="1">
      <alignment/>
    </xf>
    <xf numFmtId="0" fontId="9" fillId="0" borderId="8" xfId="0" applyFont="1" applyBorder="1" applyAlignment="1">
      <alignment/>
    </xf>
    <xf numFmtId="0" fontId="10" fillId="0" borderId="8" xfId="0" applyFont="1" applyBorder="1" applyAlignment="1">
      <alignment/>
    </xf>
    <xf numFmtId="8" fontId="10" fillId="0" borderId="8" xfId="0" applyNumberFormat="1" applyFont="1" applyBorder="1" applyAlignment="1">
      <alignment/>
    </xf>
    <xf numFmtId="8" fontId="10" fillId="0" borderId="9" xfId="0" applyNumberFormat="1" applyFont="1" applyBorder="1" applyAlignment="1">
      <alignment/>
    </xf>
    <xf numFmtId="8" fontId="10" fillId="0" borderId="10" xfId="0" applyNumberFormat="1" applyFont="1" applyBorder="1" applyAlignment="1">
      <alignment/>
    </xf>
    <xf numFmtId="8" fontId="0" fillId="0" borderId="11" xfId="0" applyNumberFormat="1" applyFont="1" applyBorder="1" applyAlignment="1">
      <alignment horizontal="center" vertical="center"/>
    </xf>
    <xf numFmtId="0" fontId="0" fillId="0" borderId="0" xfId="20">
      <alignment/>
      <protection/>
    </xf>
    <xf numFmtId="0" fontId="7" fillId="0" borderId="0" xfId="20" applyFont="1">
      <alignment/>
      <protection/>
    </xf>
    <xf numFmtId="0" fontId="6" fillId="0" borderId="0" xfId="20" applyFont="1">
      <alignment/>
      <protection/>
    </xf>
    <xf numFmtId="0" fontId="0" fillId="0" borderId="0" xfId="20" applyFont="1" applyAlignment="1">
      <alignment horizontal="right" wrapText="1"/>
      <protection/>
    </xf>
    <xf numFmtId="8" fontId="0" fillId="0" borderId="0" xfId="20" applyNumberFormat="1">
      <alignment/>
      <protection/>
    </xf>
    <xf numFmtId="0" fontId="9" fillId="0" borderId="12" xfId="0" applyFont="1" applyBorder="1" applyAlignment="1">
      <alignment/>
    </xf>
    <xf numFmtId="0" fontId="10" fillId="0" borderId="13" xfId="0" applyFont="1" applyBorder="1" applyAlignment="1">
      <alignment/>
    </xf>
    <xf numFmtId="40" fontId="10" fillId="0" borderId="13" xfId="0" applyNumberFormat="1" applyFont="1" applyBorder="1" applyAlignment="1">
      <alignment/>
    </xf>
    <xf numFmtId="8" fontId="10" fillId="0" borderId="13" xfId="0" applyNumberFormat="1" applyFont="1" applyBorder="1" applyAlignment="1">
      <alignment/>
    </xf>
    <xf numFmtId="40" fontId="10" fillId="0" borderId="14" xfId="0" applyNumberFormat="1" applyFont="1" applyBorder="1" applyAlignment="1">
      <alignment/>
    </xf>
    <xf numFmtId="0" fontId="9" fillId="0" borderId="15" xfId="0" applyFont="1" applyBorder="1" applyAlignment="1">
      <alignment/>
    </xf>
    <xf numFmtId="0" fontId="10" fillId="0" borderId="16" xfId="0" applyFont="1" applyBorder="1" applyAlignment="1">
      <alignment/>
    </xf>
    <xf numFmtId="8" fontId="10" fillId="0" borderId="16" xfId="0" applyNumberFormat="1" applyFont="1" applyBorder="1" applyAlignment="1">
      <alignment/>
    </xf>
    <xf numFmtId="8" fontId="10" fillId="0" borderId="17" xfId="0" applyNumberFormat="1" applyFont="1" applyBorder="1" applyAlignment="1">
      <alignment/>
    </xf>
    <xf numFmtId="0" fontId="23" fillId="0" borderId="0" xfId="0" applyFont="1" applyAlignment="1">
      <alignment/>
    </xf>
    <xf numFmtId="0" fontId="24" fillId="0" borderId="0" xfId="19">
      <alignment/>
      <protection/>
    </xf>
    <xf numFmtId="0" fontId="26" fillId="0" borderId="18" xfId="19" applyFont="1" applyBorder="1">
      <alignment/>
      <protection/>
    </xf>
    <xf numFmtId="0" fontId="26" fillId="0" borderId="19" xfId="19" applyFont="1" applyBorder="1">
      <alignment/>
      <protection/>
    </xf>
    <xf numFmtId="0" fontId="26" fillId="0" borderId="19" xfId="19" applyFont="1" applyBorder="1" applyAlignment="1">
      <alignment horizontal="center"/>
      <protection/>
    </xf>
    <xf numFmtId="43" fontId="26" fillId="0" borderId="19" xfId="19" applyNumberFormat="1" applyFont="1" applyBorder="1">
      <alignment/>
      <protection/>
    </xf>
    <xf numFmtId="43" fontId="26" fillId="0" borderId="20" xfId="19" applyNumberFormat="1" applyFont="1" applyBorder="1">
      <alignment/>
      <protection/>
    </xf>
    <xf numFmtId="0" fontId="24" fillId="0" borderId="21" xfId="19" applyBorder="1">
      <alignment/>
      <protection/>
    </xf>
    <xf numFmtId="0" fontId="24" fillId="0" borderId="22" xfId="19" applyBorder="1">
      <alignment/>
      <protection/>
    </xf>
    <xf numFmtId="43" fontId="24" fillId="0" borderId="22" xfId="19" applyNumberFormat="1" applyBorder="1">
      <alignment/>
      <protection/>
    </xf>
    <xf numFmtId="43" fontId="24" fillId="0" borderId="23" xfId="19" applyNumberFormat="1" applyBorder="1">
      <alignment/>
      <protection/>
    </xf>
    <xf numFmtId="0" fontId="27" fillId="0" borderId="0" xfId="19" applyFont="1">
      <alignment/>
      <protection/>
    </xf>
    <xf numFmtId="0" fontId="7" fillId="0" borderId="24" xfId="20" applyFont="1" applyFill="1" applyBorder="1">
      <alignment/>
      <protection/>
    </xf>
    <xf numFmtId="0" fontId="0" fillId="0" borderId="0" xfId="20" applyFill="1" applyBorder="1">
      <alignment/>
      <protection/>
    </xf>
    <xf numFmtId="8" fontId="0" fillId="0" borderId="25" xfId="20" applyNumberFormat="1" applyFill="1" applyBorder="1">
      <alignment/>
      <protection/>
    </xf>
    <xf numFmtId="0" fontId="7" fillId="0" borderId="24" xfId="20" applyFont="1" applyFill="1" applyBorder="1" applyAlignment="1">
      <alignment horizontal="right"/>
      <protection/>
    </xf>
    <xf numFmtId="8" fontId="0" fillId="0" borderId="1" xfId="20" applyNumberFormat="1" applyFill="1" applyBorder="1">
      <alignment/>
      <protection/>
    </xf>
    <xf numFmtId="0" fontId="7" fillId="0" borderId="0" xfId="20" applyFont="1" applyFill="1" applyBorder="1" applyAlignment="1">
      <alignment vertical="top"/>
      <protection/>
    </xf>
    <xf numFmtId="0" fontId="6" fillId="0" borderId="0" xfId="20" applyFont="1" applyFill="1" applyBorder="1">
      <alignment/>
      <protection/>
    </xf>
    <xf numFmtId="0" fontId="0" fillId="0" borderId="0" xfId="20" applyFont="1" applyFill="1" applyBorder="1" applyAlignment="1">
      <alignment horizontal="right" wrapText="1"/>
      <protection/>
    </xf>
    <xf numFmtId="0" fontId="7" fillId="0" borderId="0" xfId="20" applyFont="1" applyFill="1" applyBorder="1">
      <alignment/>
      <protection/>
    </xf>
    <xf numFmtId="0" fontId="0" fillId="0" borderId="1" xfId="20" applyFill="1" applyBorder="1">
      <alignment/>
      <protection/>
    </xf>
    <xf numFmtId="0" fontId="7" fillId="0" borderId="0" xfId="20" applyFont="1" applyFill="1" applyBorder="1" applyAlignment="1">
      <alignment horizontal="left" vertical="top" wrapText="1"/>
      <protection/>
    </xf>
    <xf numFmtId="0" fontId="8" fillId="0" borderId="0" xfId="20" applyFont="1" applyFill="1" applyBorder="1">
      <alignment/>
      <protection/>
    </xf>
    <xf numFmtId="0" fontId="8" fillId="0" borderId="0" xfId="20" applyFont="1" applyFill="1" applyBorder="1" applyAlignment="1">
      <alignment horizontal="right" wrapText="1"/>
      <protection/>
    </xf>
    <xf numFmtId="0" fontId="0" fillId="0" borderId="0" xfId="20" applyFont="1" applyFill="1" applyBorder="1">
      <alignment/>
      <protection/>
    </xf>
    <xf numFmtId="0" fontId="7" fillId="0" borderId="26" xfId="20" applyFont="1" applyFill="1" applyBorder="1">
      <alignment/>
      <protection/>
    </xf>
    <xf numFmtId="0" fontId="8" fillId="0" borderId="1" xfId="20" applyFont="1" applyFill="1" applyBorder="1">
      <alignment/>
      <protection/>
    </xf>
    <xf numFmtId="0" fontId="8" fillId="0" borderId="1" xfId="20" applyFont="1" applyFill="1" applyBorder="1" applyAlignment="1">
      <alignment horizontal="right" wrapText="1"/>
      <protection/>
    </xf>
    <xf numFmtId="0" fontId="0" fillId="0" borderId="1" xfId="20" applyFont="1" applyFill="1" applyBorder="1">
      <alignment/>
      <protection/>
    </xf>
    <xf numFmtId="0" fontId="0" fillId="0" borderId="27" xfId="20" applyFill="1" applyBorder="1">
      <alignmen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3" xfId="0" applyBorder="1" applyAlignment="1">
      <alignment/>
    </xf>
    <xf numFmtId="0" fontId="0" fillId="0" borderId="28" xfId="0" applyBorder="1" applyAlignment="1">
      <alignment/>
    </xf>
    <xf numFmtId="0" fontId="0" fillId="0" borderId="11" xfId="0" applyBorder="1" applyAlignment="1">
      <alignment/>
    </xf>
    <xf numFmtId="0" fontId="0" fillId="0" borderId="18" xfId="0" applyBorder="1" applyAlignment="1">
      <alignment horizontal="left"/>
    </xf>
    <xf numFmtId="0" fontId="24" fillId="0" borderId="8" xfId="19" applyBorder="1">
      <alignment/>
      <protection/>
    </xf>
    <xf numFmtId="43" fontId="24" fillId="0" borderId="10" xfId="19" applyNumberFormat="1" applyBorder="1">
      <alignment/>
      <protection/>
    </xf>
    <xf numFmtId="43" fontId="26" fillId="0" borderId="29" xfId="19" applyNumberFormat="1" applyFont="1" applyBorder="1">
      <alignment/>
      <protection/>
    </xf>
    <xf numFmtId="4" fontId="0" fillId="0" borderId="30" xfId="0" applyNumberFormat="1" applyBorder="1" applyAlignment="1">
      <alignment/>
    </xf>
    <xf numFmtId="4" fontId="0" fillId="0" borderId="22" xfId="0" applyNumberFormat="1" applyBorder="1" applyAlignment="1">
      <alignment/>
    </xf>
    <xf numFmtId="4" fontId="0" fillId="0" borderId="23" xfId="0" applyNumberFormat="1" applyBorder="1" applyAlignment="1">
      <alignment/>
    </xf>
    <xf numFmtId="0" fontId="0" fillId="0" borderId="31" xfId="0" applyBorder="1" applyAlignment="1">
      <alignment/>
    </xf>
    <xf numFmtId="0" fontId="0" fillId="0" borderId="8" xfId="0" applyBorder="1" applyAlignment="1">
      <alignment/>
    </xf>
    <xf numFmtId="0" fontId="1" fillId="0" borderId="11" xfId="0" applyFont="1" applyBorder="1" applyAlignment="1">
      <alignment horizontal="center" vertical="center"/>
    </xf>
    <xf numFmtId="0" fontId="0" fillId="0" borderId="27" xfId="0" applyBorder="1" applyAlignment="1">
      <alignment/>
    </xf>
    <xf numFmtId="0" fontId="7" fillId="2" borderId="10" xfId="20" applyFont="1" applyFill="1" applyBorder="1">
      <alignment/>
      <protection/>
    </xf>
    <xf numFmtId="0" fontId="6" fillId="2" borderId="8" xfId="20" applyFont="1" applyFill="1" applyBorder="1">
      <alignment/>
      <protection/>
    </xf>
    <xf numFmtId="0" fontId="0" fillId="2" borderId="8" xfId="20" applyFont="1" applyFill="1" applyBorder="1" applyAlignment="1">
      <alignment horizontal="right" wrapText="1"/>
      <protection/>
    </xf>
    <xf numFmtId="0" fontId="0" fillId="2" borderId="8" xfId="20" applyFill="1" applyBorder="1">
      <alignment/>
      <protection/>
    </xf>
    <xf numFmtId="0" fontId="0" fillId="2" borderId="11" xfId="20" applyFill="1" applyBorder="1">
      <alignment/>
      <protection/>
    </xf>
    <xf numFmtId="0" fontId="0" fillId="2" borderId="25" xfId="20" applyFill="1" applyBorder="1">
      <alignment/>
      <protection/>
    </xf>
    <xf numFmtId="0" fontId="7" fillId="2" borderId="24" xfId="20" applyFont="1" applyFill="1" applyBorder="1">
      <alignment/>
      <protection/>
    </xf>
    <xf numFmtId="0" fontId="7" fillId="2" borderId="0" xfId="20" applyFont="1" applyFill="1" applyBorder="1" applyAlignment="1">
      <alignment horizontal="left"/>
      <protection/>
    </xf>
    <xf numFmtId="0" fontId="7" fillId="2" borderId="0" xfId="20" applyFont="1" applyFill="1" applyBorder="1" applyAlignment="1">
      <alignment horizontal="right"/>
      <protection/>
    </xf>
    <xf numFmtId="14" fontId="10" fillId="2" borderId="1" xfId="20" applyNumberFormat="1" applyFont="1" applyFill="1" applyBorder="1" applyAlignment="1">
      <alignment horizontal="center" wrapText="1"/>
      <protection/>
    </xf>
    <xf numFmtId="0" fontId="5" fillId="2" borderId="0" xfId="20" applyFont="1" applyFill="1" applyBorder="1" applyAlignment="1">
      <alignment horizontal="center" wrapText="1"/>
      <protection/>
    </xf>
    <xf numFmtId="14" fontId="10" fillId="2" borderId="1" xfId="20" applyNumberFormat="1" applyFont="1" applyFill="1" applyBorder="1" applyAlignment="1">
      <alignment horizontal="center"/>
      <protection/>
    </xf>
    <xf numFmtId="0" fontId="0" fillId="2" borderId="0" xfId="20" applyFill="1" applyBorder="1">
      <alignment/>
      <protection/>
    </xf>
    <xf numFmtId="14" fontId="8" fillId="2" borderId="0" xfId="20" applyNumberFormat="1" applyFont="1" applyFill="1" applyBorder="1" applyAlignment="1">
      <alignment horizontal="right"/>
      <protection/>
    </xf>
    <xf numFmtId="14" fontId="10" fillId="2" borderId="32" xfId="20" applyNumberFormat="1" applyFont="1" applyFill="1" applyBorder="1" applyAlignment="1">
      <alignment horizontal="center" wrapText="1"/>
      <protection/>
    </xf>
    <xf numFmtId="14" fontId="10" fillId="2" borderId="32" xfId="20" applyNumberFormat="1" applyFont="1" applyFill="1" applyBorder="1" applyAlignment="1">
      <alignment horizontal="center"/>
      <protection/>
    </xf>
    <xf numFmtId="8" fontId="8" fillId="2" borderId="0" xfId="20" applyNumberFormat="1" applyFont="1" applyFill="1" applyBorder="1" applyAlignment="1">
      <alignment horizontal="right"/>
      <protection/>
    </xf>
    <xf numFmtId="49" fontId="7" fillId="2" borderId="24" xfId="20" applyNumberFormat="1" applyFont="1" applyFill="1" applyBorder="1" applyAlignment="1">
      <alignment horizontal="right"/>
      <protection/>
    </xf>
    <xf numFmtId="8" fontId="0" fillId="2" borderId="25" xfId="20" applyNumberFormat="1" applyFill="1" applyBorder="1">
      <alignment/>
      <protection/>
    </xf>
    <xf numFmtId="0" fontId="8" fillId="2" borderId="0" xfId="20" applyFont="1" applyFill="1" applyBorder="1" applyAlignment="1">
      <alignment horizontal="right"/>
      <protection/>
    </xf>
    <xf numFmtId="0" fontId="10" fillId="3" borderId="1" xfId="20" applyNumberFormat="1" applyFont="1" applyFill="1" applyBorder="1" applyAlignment="1">
      <alignment horizontal="center"/>
      <protection/>
    </xf>
    <xf numFmtId="8" fontId="10" fillId="3" borderId="32" xfId="20" applyNumberFormat="1" applyFont="1" applyFill="1" applyBorder="1" applyAlignment="1">
      <alignment/>
      <protection/>
    </xf>
    <xf numFmtId="0" fontId="4" fillId="0" borderId="0" xfId="0" applyFont="1" applyFill="1" applyAlignment="1">
      <alignment vertical="center" wrapText="1"/>
    </xf>
    <xf numFmtId="0" fontId="0" fillId="0" borderId="0" xfId="0" applyFill="1" applyAlignment="1">
      <alignment/>
    </xf>
    <xf numFmtId="0" fontId="1" fillId="0" borderId="0" xfId="0" applyFont="1" applyFill="1" applyAlignment="1">
      <alignment vertical="top"/>
    </xf>
    <xf numFmtId="0" fontId="1" fillId="0" borderId="0" xfId="0" applyFont="1" applyFill="1" applyAlignment="1">
      <alignment/>
    </xf>
    <xf numFmtId="0" fontId="4" fillId="0" borderId="33" xfId="0" applyFont="1" applyFill="1" applyBorder="1" applyAlignment="1">
      <alignment horizontal="center" wrapText="1"/>
    </xf>
    <xf numFmtId="0" fontId="4" fillId="0" borderId="34" xfId="0" applyFont="1" applyFill="1" applyBorder="1" applyAlignment="1">
      <alignment horizont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35" xfId="0" applyFont="1" applyFill="1" applyBorder="1" applyAlignment="1">
      <alignment horizontal="center" wrapText="1"/>
    </xf>
    <xf numFmtId="0" fontId="4" fillId="0" borderId="36" xfId="0" applyFont="1" applyFill="1" applyBorder="1" applyAlignment="1">
      <alignment horizontal="center" wrapText="1"/>
    </xf>
    <xf numFmtId="0" fontId="9" fillId="0" borderId="37" xfId="0" applyFont="1" applyFill="1" applyBorder="1" applyAlignment="1">
      <alignment/>
    </xf>
    <xf numFmtId="0" fontId="10" fillId="0" borderId="33" xfId="0" applyFont="1" applyFill="1" applyBorder="1" applyAlignment="1">
      <alignment/>
    </xf>
    <xf numFmtId="8" fontId="10" fillId="0" borderId="33" xfId="0" applyNumberFormat="1" applyFont="1" applyFill="1" applyBorder="1" applyAlignment="1">
      <alignment/>
    </xf>
    <xf numFmtId="8" fontId="10" fillId="0" borderId="38" xfId="0" applyNumberFormat="1" applyFont="1" applyFill="1" applyBorder="1" applyAlignment="1">
      <alignment/>
    </xf>
    <xf numFmtId="8" fontId="10" fillId="0" borderId="34" xfId="0" applyNumberFormat="1" applyFont="1" applyFill="1" applyBorder="1" applyAlignment="1">
      <alignment/>
    </xf>
    <xf numFmtId="0" fontId="9" fillId="0" borderId="12" xfId="0" applyFont="1" applyFill="1" applyBorder="1" applyAlignment="1">
      <alignment/>
    </xf>
    <xf numFmtId="0" fontId="10" fillId="0" borderId="13" xfId="0" applyFont="1" applyFill="1" applyBorder="1" applyAlignment="1">
      <alignment/>
    </xf>
    <xf numFmtId="40" fontId="10" fillId="0" borderId="13" xfId="0" applyNumberFormat="1" applyFont="1" applyFill="1" applyBorder="1" applyAlignment="1">
      <alignment/>
    </xf>
    <xf numFmtId="8" fontId="10" fillId="0" borderId="13" xfId="0" applyNumberFormat="1" applyFont="1" applyFill="1" applyBorder="1" applyAlignment="1">
      <alignment/>
    </xf>
    <xf numFmtId="40" fontId="10" fillId="0" borderId="14" xfId="0" applyNumberFormat="1" applyFont="1" applyFill="1" applyBorder="1" applyAlignment="1">
      <alignment/>
    </xf>
    <xf numFmtId="0" fontId="24" fillId="0" borderId="0" xfId="19" applyFill="1">
      <alignment/>
      <protection/>
    </xf>
    <xf numFmtId="0" fontId="25" fillId="0" borderId="39" xfId="19" applyFont="1" applyFill="1" applyBorder="1" applyAlignment="1">
      <alignment horizontal="center" wrapText="1"/>
      <protection/>
    </xf>
    <xf numFmtId="0" fontId="25" fillId="0" borderId="40" xfId="19" applyFont="1" applyFill="1" applyBorder="1" applyAlignment="1">
      <alignment horizontal="center" wrapText="1"/>
      <protection/>
    </xf>
    <xf numFmtId="0" fontId="25" fillId="0" borderId="41" xfId="19" applyFont="1" applyFill="1" applyBorder="1" applyAlignment="1">
      <alignment horizontal="center" wrapText="1"/>
      <protection/>
    </xf>
    <xf numFmtId="0" fontId="26" fillId="0" borderId="42" xfId="19" applyFont="1" applyFill="1" applyBorder="1">
      <alignment/>
      <protection/>
    </xf>
    <xf numFmtId="0" fontId="26" fillId="0" borderId="43" xfId="19" applyFont="1" applyFill="1" applyBorder="1">
      <alignment/>
      <protection/>
    </xf>
    <xf numFmtId="0" fontId="26" fillId="0" borderId="43" xfId="19" applyFont="1" applyFill="1" applyBorder="1" applyAlignment="1">
      <alignment horizontal="center"/>
      <protection/>
    </xf>
    <xf numFmtId="43" fontId="26" fillId="0" borderId="43" xfId="19" applyNumberFormat="1" applyFont="1" applyFill="1" applyBorder="1">
      <alignment/>
      <protection/>
    </xf>
    <xf numFmtId="43" fontId="26" fillId="0" borderId="44" xfId="19" applyNumberFormat="1" applyFont="1" applyFill="1" applyBorder="1">
      <alignment/>
      <protection/>
    </xf>
    <xf numFmtId="0" fontId="26" fillId="0" borderId="18" xfId="19" applyFont="1" applyFill="1" applyBorder="1">
      <alignment/>
      <protection/>
    </xf>
    <xf numFmtId="0" fontId="26" fillId="0" borderId="19" xfId="19" applyFont="1" applyFill="1" applyBorder="1">
      <alignment/>
      <protection/>
    </xf>
    <xf numFmtId="0" fontId="26" fillId="0" borderId="19" xfId="19" applyFont="1" applyFill="1" applyBorder="1" applyAlignment="1">
      <alignment horizontal="center"/>
      <protection/>
    </xf>
    <xf numFmtId="43" fontId="26" fillId="0" borderId="19" xfId="19" applyNumberFormat="1" applyFont="1" applyFill="1" applyBorder="1">
      <alignment/>
      <protection/>
    </xf>
    <xf numFmtId="43" fontId="26" fillId="0" borderId="20" xfId="19" applyNumberFormat="1" applyFont="1" applyFill="1" applyBorder="1">
      <alignment/>
      <protection/>
    </xf>
    <xf numFmtId="0" fontId="0" fillId="0" borderId="0" xfId="0" applyFill="1" applyAlignment="1">
      <alignment vertical="center"/>
    </xf>
    <xf numFmtId="0" fontId="0" fillId="0" borderId="42" xfId="0" applyFill="1" applyBorder="1" applyAlignment="1">
      <alignment horizontal="center" wrapText="1"/>
    </xf>
    <xf numFmtId="0" fontId="0" fillId="0" borderId="43" xfId="0" applyFill="1" applyBorder="1" applyAlignment="1">
      <alignment horizontal="center" wrapText="1"/>
    </xf>
    <xf numFmtId="0" fontId="0" fillId="0" borderId="44" xfId="0" applyFill="1" applyBorder="1" applyAlignment="1">
      <alignment horizontal="center" wrapText="1"/>
    </xf>
    <xf numFmtId="0" fontId="0" fillId="0" borderId="18" xfId="0"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43" xfId="0" applyFont="1" applyFill="1" applyBorder="1" applyAlignment="1">
      <alignment horizontal="center" wrapText="1"/>
    </xf>
    <xf numFmtId="0" fontId="0" fillId="0" borderId="44" xfId="0" applyFont="1" applyFill="1" applyBorder="1" applyAlignment="1">
      <alignment horizontal="center" wrapText="1"/>
    </xf>
    <xf numFmtId="0" fontId="0" fillId="0" borderId="22" xfId="0" applyFill="1" applyBorder="1" applyAlignment="1">
      <alignment horizontal="center"/>
    </xf>
    <xf numFmtId="0" fontId="0" fillId="0" borderId="23" xfId="0" applyFill="1" applyBorder="1" applyAlignment="1">
      <alignment horizontal="center"/>
    </xf>
    <xf numFmtId="0" fontId="0" fillId="0" borderId="45" xfId="0" applyFill="1" applyBorder="1" applyAlignment="1">
      <alignment horizontal="left"/>
    </xf>
    <xf numFmtId="4" fontId="10" fillId="0" borderId="46" xfId="0" applyNumberFormat="1" applyFont="1" applyFill="1" applyBorder="1" applyAlignment="1">
      <alignment/>
    </xf>
    <xf numFmtId="4" fontId="10" fillId="0" borderId="47" xfId="0" applyNumberFormat="1" applyFont="1" applyFill="1" applyBorder="1" applyAlignment="1">
      <alignment/>
    </xf>
    <xf numFmtId="0" fontId="0" fillId="0" borderId="18" xfId="0" applyFill="1" applyBorder="1" applyAlignment="1">
      <alignment horizontal="left"/>
    </xf>
    <xf numFmtId="4" fontId="10" fillId="0" borderId="19" xfId="0" applyNumberFormat="1" applyFont="1" applyFill="1" applyBorder="1" applyAlignment="1">
      <alignment/>
    </xf>
    <xf numFmtId="4" fontId="10" fillId="0" borderId="20" xfId="0" applyNumberFormat="1" applyFont="1" applyFill="1" applyBorder="1" applyAlignment="1">
      <alignment/>
    </xf>
    <xf numFmtId="0" fontId="1" fillId="0" borderId="48" xfId="0" applyFont="1" applyFill="1" applyBorder="1" applyAlignment="1">
      <alignment horizontal="center"/>
    </xf>
    <xf numFmtId="0" fontId="29" fillId="0" borderId="48" xfId="0" applyFont="1" applyFill="1" applyBorder="1" applyAlignment="1">
      <alignment horizontal="center" wrapText="1"/>
    </xf>
    <xf numFmtId="0" fontId="29" fillId="0" borderId="49" xfId="0" applyFont="1" applyFill="1" applyBorder="1" applyAlignment="1">
      <alignment horizontal="center" wrapText="1"/>
    </xf>
    <xf numFmtId="0" fontId="29" fillId="0" borderId="50" xfId="0" applyFont="1" applyFill="1" applyBorder="1" applyAlignment="1">
      <alignment horizontal="center" wrapText="1"/>
    </xf>
    <xf numFmtId="0" fontId="9" fillId="0" borderId="49" xfId="0" applyFont="1" applyFill="1" applyBorder="1" applyAlignment="1">
      <alignment/>
    </xf>
    <xf numFmtId="0" fontId="10" fillId="0" borderId="50" xfId="0" applyFont="1" applyFill="1" applyBorder="1" applyAlignment="1">
      <alignment/>
    </xf>
    <xf numFmtId="8" fontId="10" fillId="0" borderId="50" xfId="0" applyNumberFormat="1" applyFont="1" applyFill="1" applyBorder="1" applyAlignment="1">
      <alignment/>
    </xf>
    <xf numFmtId="8" fontId="10" fillId="0" borderId="51" xfId="0" applyNumberFormat="1" applyFont="1" applyFill="1" applyBorder="1" applyAlignment="1">
      <alignment/>
    </xf>
    <xf numFmtId="0" fontId="9" fillId="0" borderId="52" xfId="0" applyFont="1" applyFill="1" applyBorder="1" applyAlignment="1">
      <alignment/>
    </xf>
    <xf numFmtId="0" fontId="10" fillId="0" borderId="53" xfId="0" applyFont="1" applyFill="1" applyBorder="1" applyAlignment="1">
      <alignment/>
    </xf>
    <xf numFmtId="8" fontId="10" fillId="0" borderId="53" xfId="0" applyNumberFormat="1" applyFont="1" applyFill="1" applyBorder="1" applyAlignment="1">
      <alignment/>
    </xf>
    <xf numFmtId="8" fontId="10" fillId="0" borderId="54" xfId="0" applyNumberFormat="1" applyFont="1" applyFill="1" applyBorder="1" applyAlignment="1">
      <alignment/>
    </xf>
    <xf numFmtId="0" fontId="9" fillId="0" borderId="2" xfId="0" applyFont="1" applyFill="1" applyBorder="1" applyAlignment="1">
      <alignment/>
    </xf>
    <xf numFmtId="0" fontId="10" fillId="0" borderId="3" xfId="0" applyFont="1" applyFill="1" applyBorder="1" applyAlignment="1">
      <alignment/>
    </xf>
    <xf numFmtId="40" fontId="10" fillId="0" borderId="3" xfId="0" applyNumberFormat="1" applyFont="1" applyFill="1" applyBorder="1" applyAlignment="1">
      <alignment/>
    </xf>
    <xf numFmtId="40" fontId="10" fillId="0" borderId="4" xfId="0" applyNumberFormat="1" applyFont="1" applyFill="1" applyBorder="1" applyAlignment="1">
      <alignment/>
    </xf>
    <xf numFmtId="0" fontId="4" fillId="0" borderId="55" xfId="0" applyFont="1" applyFill="1" applyBorder="1" applyAlignment="1">
      <alignment horizontal="center" wrapText="1"/>
    </xf>
    <xf numFmtId="0" fontId="4" fillId="0" borderId="56" xfId="0" applyFont="1" applyFill="1" applyBorder="1" applyAlignment="1">
      <alignment horizontal="center" wrapText="1"/>
    </xf>
    <xf numFmtId="0" fontId="4" fillId="0" borderId="53" xfId="0" applyFont="1" applyFill="1" applyBorder="1" applyAlignment="1">
      <alignment horizontal="center" wrapText="1"/>
    </xf>
    <xf numFmtId="0" fontId="4" fillId="0" borderId="54" xfId="0" applyFont="1" applyFill="1" applyBorder="1" applyAlignment="1">
      <alignment horizontal="center" wrapText="1"/>
    </xf>
    <xf numFmtId="0" fontId="4" fillId="0" borderId="5" xfId="0" applyFont="1" applyFill="1" applyBorder="1" applyAlignment="1">
      <alignment horizontal="center" wrapText="1"/>
    </xf>
    <xf numFmtId="0" fontId="4" fillId="0" borderId="6" xfId="0" applyFont="1" applyFill="1" applyBorder="1" applyAlignment="1">
      <alignment horizontal="center" wrapText="1"/>
    </xf>
    <xf numFmtId="0" fontId="4" fillId="0" borderId="7" xfId="0" applyFont="1" applyFill="1" applyBorder="1" applyAlignment="1">
      <alignment horizontal="center" wrapText="1"/>
    </xf>
    <xf numFmtId="0" fontId="9" fillId="0" borderId="5" xfId="0" applyFont="1" applyFill="1" applyBorder="1" applyAlignment="1">
      <alignment/>
    </xf>
    <xf numFmtId="0" fontId="10" fillId="0" borderId="6" xfId="0" applyFont="1" applyFill="1" applyBorder="1" applyAlignment="1">
      <alignment/>
    </xf>
    <xf numFmtId="40" fontId="10" fillId="0" borderId="6" xfId="0" applyNumberFormat="1" applyFont="1" applyFill="1" applyBorder="1" applyAlignment="1">
      <alignment/>
    </xf>
    <xf numFmtId="0" fontId="9" fillId="0" borderId="8" xfId="0" applyFont="1" applyFill="1" applyBorder="1" applyAlignment="1">
      <alignment/>
    </xf>
    <xf numFmtId="0" fontId="0" fillId="0" borderId="11" xfId="0" applyFont="1" applyFill="1" applyBorder="1" applyAlignment="1">
      <alignment horizontal="right"/>
    </xf>
    <xf numFmtId="8" fontId="10" fillId="0" borderId="57" xfId="0" applyNumberFormat="1" applyFont="1" applyFill="1" applyBorder="1" applyAlignment="1">
      <alignment/>
    </xf>
    <xf numFmtId="8" fontId="10" fillId="0" borderId="58" xfId="0" applyNumberFormat="1" applyFont="1" applyFill="1" applyBorder="1" applyAlignment="1">
      <alignment/>
    </xf>
    <xf numFmtId="8" fontId="10" fillId="0" borderId="59" xfId="0" applyNumberFormat="1" applyFont="1" applyFill="1" applyBorder="1" applyAlignment="1">
      <alignment/>
    </xf>
    <xf numFmtId="0" fontId="7" fillId="0" borderId="0" xfId="0" applyFont="1" applyFill="1" applyAlignment="1">
      <alignment/>
    </xf>
    <xf numFmtId="0" fontId="7" fillId="0" borderId="0" xfId="0" applyFont="1" applyFill="1" applyAlignment="1">
      <alignment horizontal="left"/>
    </xf>
    <xf numFmtId="0" fontId="7" fillId="0" borderId="0" xfId="0" applyFont="1" applyFill="1" applyAlignment="1">
      <alignment horizontal="right"/>
    </xf>
    <xf numFmtId="14" fontId="10" fillId="0" borderId="1" xfId="0" applyNumberFormat="1" applyFont="1" applyFill="1" applyBorder="1" applyAlignment="1">
      <alignment horizontal="center" wrapText="1"/>
    </xf>
    <xf numFmtId="0" fontId="7" fillId="0" borderId="0" xfId="0" applyFont="1" applyFill="1" applyAlignment="1">
      <alignment horizontal="center" wrapText="1"/>
    </xf>
    <xf numFmtId="14" fontId="10" fillId="0" borderId="1" xfId="0" applyNumberFormat="1" applyFont="1" applyFill="1" applyBorder="1" applyAlignment="1">
      <alignment horizontal="center"/>
    </xf>
    <xf numFmtId="14" fontId="8" fillId="0" borderId="0" xfId="0" applyNumberFormat="1" applyFont="1" applyFill="1" applyAlignment="1">
      <alignment horizontal="right"/>
    </xf>
    <xf numFmtId="0" fontId="10" fillId="0" borderId="1" xfId="0" applyNumberFormat="1" applyFont="1" applyFill="1" applyBorder="1" applyAlignment="1">
      <alignment horizontal="center"/>
    </xf>
    <xf numFmtId="14" fontId="10" fillId="0" borderId="32" xfId="0" applyNumberFormat="1" applyFont="1" applyFill="1" applyBorder="1" applyAlignment="1">
      <alignment horizontal="center" wrapText="1"/>
    </xf>
    <xf numFmtId="14" fontId="10" fillId="0" borderId="32" xfId="0" applyNumberFormat="1" applyFont="1" applyFill="1" applyBorder="1" applyAlignment="1">
      <alignment horizontal="center"/>
    </xf>
    <xf numFmtId="8" fontId="8" fillId="0" borderId="0" xfId="0" applyNumberFormat="1" applyFont="1" applyFill="1" applyAlignment="1">
      <alignment horizontal="right"/>
    </xf>
    <xf numFmtId="0" fontId="7" fillId="0" borderId="0" xfId="0" applyFont="1" applyFill="1" applyBorder="1" applyAlignment="1">
      <alignment/>
    </xf>
    <xf numFmtId="8" fontId="10" fillId="0" borderId="32" xfId="0" applyNumberFormat="1" applyFont="1" applyFill="1" applyBorder="1" applyAlignment="1">
      <alignment horizontal="center"/>
    </xf>
    <xf numFmtId="8" fontId="0" fillId="0" borderId="0" xfId="0" applyNumberFormat="1" applyFill="1" applyAlignment="1">
      <alignment/>
    </xf>
    <xf numFmtId="0" fontId="8" fillId="0" borderId="0" xfId="0" applyFont="1" applyFill="1" applyAlignment="1">
      <alignment horizontal="right"/>
    </xf>
    <xf numFmtId="0" fontId="0" fillId="0" borderId="1" xfId="0" applyFill="1" applyBorder="1" applyAlignment="1">
      <alignment/>
    </xf>
    <xf numFmtId="0" fontId="12" fillId="0" borderId="0" xfId="0" applyFont="1" applyFill="1" applyAlignment="1">
      <alignment vertical="top"/>
    </xf>
    <xf numFmtId="0" fontId="0" fillId="0" borderId="60" xfId="0" applyFont="1" applyFill="1" applyBorder="1" applyAlignment="1">
      <alignment horizontal="center"/>
    </xf>
    <xf numFmtId="0" fontId="0" fillId="0" borderId="61" xfId="0" applyFont="1" applyFill="1" applyBorder="1" applyAlignment="1">
      <alignment horizontal="center"/>
    </xf>
    <xf numFmtId="0" fontId="1" fillId="0" borderId="0" xfId="0" applyFont="1" applyFill="1" applyAlignment="1">
      <alignment horizontal="center" vertical="center"/>
    </xf>
    <xf numFmtId="0" fontId="7" fillId="0" borderId="0" xfId="0" applyFont="1" applyFill="1" applyBorder="1" applyAlignment="1">
      <alignment horizontal="left"/>
    </xf>
    <xf numFmtId="0" fontId="0" fillId="0" borderId="0" xfId="0" applyFill="1" applyAlignment="1">
      <alignment horizontal="left"/>
    </xf>
    <xf numFmtId="8" fontId="10" fillId="0" borderId="8" xfId="0" applyNumberFormat="1" applyFont="1" applyFill="1" applyBorder="1" applyAlignment="1">
      <alignment horizontal="center"/>
    </xf>
    <xf numFmtId="0" fontId="10" fillId="0" borderId="1" xfId="0" applyFont="1" applyFill="1" applyBorder="1" applyAlignment="1">
      <alignment horizontal="center"/>
    </xf>
    <xf numFmtId="0" fontId="10" fillId="0" borderId="1" xfId="0" applyFont="1" applyFill="1" applyBorder="1" applyAlignment="1">
      <alignment horizontal="left" wrapText="1"/>
    </xf>
    <xf numFmtId="0" fontId="9" fillId="0" borderId="1" xfId="0" applyFont="1" applyFill="1" applyBorder="1" applyAlignment="1">
      <alignment/>
    </xf>
    <xf numFmtId="0" fontId="6" fillId="0" borderId="32" xfId="0" applyFont="1" applyBorder="1" applyAlignment="1">
      <alignment/>
    </xf>
    <xf numFmtId="0" fontId="0" fillId="0" borderId="32" xfId="0" applyBorder="1" applyAlignment="1">
      <alignment/>
    </xf>
    <xf numFmtId="0" fontId="6" fillId="0" borderId="1" xfId="0" applyFont="1" applyBorder="1" applyAlignment="1">
      <alignment horizontal="left"/>
    </xf>
    <xf numFmtId="0" fontId="0" fillId="0" borderId="1" xfId="0" applyBorder="1" applyAlignment="1">
      <alignment horizontal="left"/>
    </xf>
    <xf numFmtId="0" fontId="0" fillId="0" borderId="1" xfId="0" applyBorder="1" applyAlignment="1">
      <alignment/>
    </xf>
    <xf numFmtId="0" fontId="8" fillId="0" borderId="0" xfId="0" applyFont="1" applyFill="1" applyAlignment="1">
      <alignment horizontal="left" vertical="center" wrapText="1"/>
    </xf>
    <xf numFmtId="0" fontId="0" fillId="0" borderId="0" xfId="0" applyFill="1" applyAlignment="1">
      <alignment vertical="center"/>
    </xf>
    <xf numFmtId="0" fontId="8" fillId="0" borderId="32" xfId="0" applyFont="1" applyFill="1" applyBorder="1" applyAlignment="1">
      <alignment/>
    </xf>
    <xf numFmtId="0" fontId="0" fillId="0" borderId="32" xfId="0" applyFill="1" applyBorder="1" applyAlignment="1">
      <alignment/>
    </xf>
    <xf numFmtId="0" fontId="8" fillId="0" borderId="1" xfId="0" applyFont="1" applyFill="1" applyBorder="1" applyAlignment="1">
      <alignment horizontal="left"/>
    </xf>
    <xf numFmtId="0" fontId="8" fillId="0" borderId="1" xfId="0" applyFont="1" applyFill="1" applyBorder="1" applyAlignment="1">
      <alignment/>
    </xf>
    <xf numFmtId="0" fontId="13" fillId="0" borderId="0" xfId="0" applyFont="1" applyAlignment="1">
      <alignment horizontal="left"/>
    </xf>
    <xf numFmtId="0" fontId="4" fillId="0" borderId="50" xfId="0" applyFont="1" applyFill="1" applyBorder="1" applyAlignment="1">
      <alignment horizontal="center" wrapText="1"/>
    </xf>
    <xf numFmtId="0" fontId="0" fillId="0" borderId="3" xfId="0" applyFill="1" applyBorder="1" applyAlignment="1">
      <alignment horizontal="center" wrapText="1"/>
    </xf>
    <xf numFmtId="0" fontId="0" fillId="0" borderId="48" xfId="0" applyFill="1" applyBorder="1" applyAlignment="1">
      <alignment horizontal="center"/>
    </xf>
    <xf numFmtId="0" fontId="0" fillId="0" borderId="62" xfId="0" applyFill="1" applyBorder="1" applyAlignment="1">
      <alignment horizontal="center"/>
    </xf>
    <xf numFmtId="0" fontId="0" fillId="0" borderId="63" xfId="0" applyFill="1" applyBorder="1" applyAlignment="1">
      <alignment horizontal="center"/>
    </xf>
    <xf numFmtId="0" fontId="4" fillId="0" borderId="48" xfId="0" applyFont="1" applyFill="1" applyBorder="1" applyAlignment="1">
      <alignment horizontal="center" wrapText="1"/>
    </xf>
    <xf numFmtId="0" fontId="4" fillId="0" borderId="62" xfId="0" applyFont="1" applyFill="1" applyBorder="1" applyAlignment="1">
      <alignment horizontal="center" wrapText="1"/>
    </xf>
    <xf numFmtId="0" fontId="4" fillId="0" borderId="63" xfId="0" applyFont="1" applyFill="1" applyBorder="1" applyAlignment="1">
      <alignment horizontal="center" wrapText="1"/>
    </xf>
    <xf numFmtId="0" fontId="4" fillId="0" borderId="49" xfId="0" applyFont="1" applyFill="1" applyBorder="1" applyAlignment="1">
      <alignment horizontal="center" wrapText="1"/>
    </xf>
    <xf numFmtId="0" fontId="4" fillId="0" borderId="2" xfId="0" applyFont="1" applyFill="1" applyBorder="1" applyAlignment="1">
      <alignment horizontal="center" wrapText="1"/>
    </xf>
    <xf numFmtId="0" fontId="28" fillId="0" borderId="0" xfId="0" applyFont="1" applyFill="1" applyAlignment="1">
      <alignment horizontal="center" vertical="center"/>
    </xf>
    <xf numFmtId="0" fontId="6" fillId="0" borderId="0" xfId="0" applyFont="1" applyFill="1" applyAlignment="1">
      <alignment horizontal="center" vertical="center"/>
    </xf>
    <xf numFmtId="0" fontId="20" fillId="0" borderId="0" xfId="0" applyFont="1" applyFill="1" applyAlignment="1">
      <alignment horizontal="center"/>
    </xf>
    <xf numFmtId="0" fontId="0" fillId="0" borderId="0" xfId="0" applyFill="1" applyAlignment="1">
      <alignment horizontal="center" vertical="center"/>
    </xf>
    <xf numFmtId="0" fontId="10" fillId="2" borderId="1" xfId="20" applyFont="1" applyFill="1" applyBorder="1" applyAlignment="1">
      <alignment horizontal="left" wrapText="1"/>
      <protection/>
    </xf>
    <xf numFmtId="0" fontId="9" fillId="2" borderId="1" xfId="20" applyFont="1" applyFill="1" applyBorder="1" applyAlignment="1">
      <alignment/>
      <protection/>
    </xf>
    <xf numFmtId="0" fontId="10" fillId="2" borderId="32" xfId="20" applyFont="1" applyFill="1" applyBorder="1" applyAlignment="1">
      <alignment horizontal="left" wrapText="1"/>
      <protection/>
    </xf>
    <xf numFmtId="0" fontId="9" fillId="2" borderId="32" xfId="20" applyFont="1" applyFill="1" applyBorder="1" applyAlignment="1">
      <alignment/>
      <protection/>
    </xf>
    <xf numFmtId="0" fontId="6" fillId="0" borderId="1" xfId="20" applyFont="1" applyFill="1" applyBorder="1" applyAlignment="1">
      <alignment horizontal="left"/>
      <protection/>
    </xf>
    <xf numFmtId="0" fontId="0" fillId="0" borderId="1" xfId="20" applyFill="1" applyBorder="1" applyAlignment="1">
      <alignment horizontal="left"/>
      <protection/>
    </xf>
    <xf numFmtId="0" fontId="0" fillId="0" borderId="1" xfId="20" applyFill="1" applyBorder="1" applyAlignment="1">
      <alignment/>
      <protection/>
    </xf>
    <xf numFmtId="0" fontId="7" fillId="2" borderId="0" xfId="20" applyFont="1" applyFill="1" applyBorder="1" applyAlignment="1">
      <alignment horizontal="left"/>
      <protection/>
    </xf>
    <xf numFmtId="0" fontId="0" fillId="2" borderId="0" xfId="20" applyFill="1" applyBorder="1" applyAlignment="1">
      <alignment horizontal="left"/>
      <protection/>
    </xf>
    <xf numFmtId="8" fontId="10" fillId="2" borderId="8" xfId="20" applyNumberFormat="1" applyFont="1" applyFill="1" applyBorder="1" applyAlignment="1">
      <alignment horizontal="right"/>
      <protection/>
    </xf>
    <xf numFmtId="0" fontId="10" fillId="2" borderId="1" xfId="20" applyFont="1" applyFill="1" applyBorder="1" applyAlignment="1">
      <alignment horizontal="right"/>
      <protection/>
    </xf>
    <xf numFmtId="0" fontId="15" fillId="2" borderId="24" xfId="20" applyFont="1" applyFill="1" applyBorder="1" applyAlignment="1">
      <alignment horizontal="center"/>
      <protection/>
    </xf>
    <xf numFmtId="0" fontId="15" fillId="2" borderId="0" xfId="20" applyFont="1" applyFill="1" applyBorder="1" applyAlignment="1">
      <alignment horizontal="center"/>
      <protection/>
    </xf>
    <xf numFmtId="0" fontId="6" fillId="0" borderId="32" xfId="20" applyFont="1" applyFill="1" applyBorder="1" applyAlignment="1">
      <alignment/>
      <protection/>
    </xf>
    <xf numFmtId="0" fontId="0" fillId="0" borderId="32" xfId="20" applyFill="1" applyBorder="1" applyAlignment="1">
      <alignment/>
      <protection/>
    </xf>
    <xf numFmtId="0" fontId="8" fillId="2" borderId="0" xfId="20" applyFont="1" applyFill="1" applyBorder="1" applyAlignment="1">
      <alignment horizontal="left" vertical="center" wrapText="1"/>
      <protection/>
    </xf>
    <xf numFmtId="0" fontId="0" fillId="2" borderId="0" xfId="20" applyFill="1" applyBorder="1" applyAlignment="1">
      <alignment vertical="center"/>
      <protection/>
    </xf>
    <xf numFmtId="0" fontId="8" fillId="0" borderId="32" xfId="20" applyFont="1" applyFill="1" applyBorder="1" applyAlignment="1">
      <alignment/>
      <protection/>
    </xf>
    <xf numFmtId="0" fontId="8" fillId="0" borderId="1" xfId="20" applyFont="1" applyFill="1" applyBorder="1" applyAlignment="1">
      <alignment horizontal="left"/>
      <protection/>
    </xf>
    <xf numFmtId="0" fontId="8" fillId="0" borderId="1" xfId="20" applyFont="1" applyFill="1" applyBorder="1" applyAlignment="1">
      <alignment/>
      <protection/>
    </xf>
    <xf numFmtId="0" fontId="1" fillId="0" borderId="0" xfId="0" applyFont="1" applyFill="1" applyAlignment="1">
      <alignment horizontal="right" vertical="top"/>
    </xf>
    <xf numFmtId="0" fontId="1" fillId="0" borderId="1" xfId="0" applyFont="1" applyFill="1" applyBorder="1" applyAlignment="1">
      <alignment horizontal="right" vertical="top"/>
    </xf>
    <xf numFmtId="0" fontId="4" fillId="0" borderId="33" xfId="0" applyFont="1" applyFill="1" applyBorder="1" applyAlignment="1">
      <alignment horizontal="center" wrapText="1"/>
    </xf>
    <xf numFmtId="0" fontId="4" fillId="0" borderId="13" xfId="0" applyFont="1" applyFill="1" applyBorder="1" applyAlignment="1">
      <alignment horizontal="center" wrapText="1"/>
    </xf>
    <xf numFmtId="0" fontId="0" fillId="0" borderId="37" xfId="0" applyFill="1" applyBorder="1" applyAlignment="1">
      <alignment horizontal="center"/>
    </xf>
    <xf numFmtId="0" fontId="0" fillId="0" borderId="12" xfId="0" applyFill="1" applyBorder="1" applyAlignment="1">
      <alignment horizontal="center"/>
    </xf>
    <xf numFmtId="0" fontId="0" fillId="0" borderId="64" xfId="0" applyFill="1" applyBorder="1" applyAlignment="1">
      <alignment horizontal="center"/>
    </xf>
    <xf numFmtId="0" fontId="4" fillId="0" borderId="35" xfId="0" applyFont="1" applyFill="1" applyBorder="1" applyAlignment="1">
      <alignment horizontal="center" wrapText="1"/>
    </xf>
  </cellXfs>
  <cellStyles count="9">
    <cellStyle name="Normal" xfId="0"/>
    <cellStyle name="Comma" xfId="15"/>
    <cellStyle name="Comma [0]" xfId="16"/>
    <cellStyle name="Currency" xfId="17"/>
    <cellStyle name="Currency [0]" xfId="18"/>
    <cellStyle name="Normal_1234 Cost Analysis" xfId="19"/>
    <cellStyle name="Normal_c98-12821" xfId="20"/>
    <cellStyle name="Normal_Sample CORF for 9911 NRP 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590550</xdr:colOff>
      <xdr:row>5</xdr:row>
      <xdr:rowOff>295275</xdr:rowOff>
    </xdr:from>
    <xdr:ext cx="2162175" cy="1371600"/>
    <xdr:sp>
      <xdr:nvSpPr>
        <xdr:cNvPr id="1" name="AutoShape 1"/>
        <xdr:cNvSpPr>
          <a:spLocks/>
        </xdr:cNvSpPr>
      </xdr:nvSpPr>
      <xdr:spPr>
        <a:xfrm>
          <a:off x="6877050" y="1590675"/>
          <a:ext cx="2162175" cy="1371600"/>
        </a:xfrm>
        <a:prstGeom prst="wedgeRectCallout">
          <a:avLst>
            <a:gd name="adj1" fmla="val -81717"/>
            <a:gd name="adj2" fmla="val 28620"/>
          </a:avLst>
        </a:prstGeom>
        <a:solidFill>
          <a:srgbClr val="FFFFC0"/>
        </a:solidFill>
        <a:ln w="9525" cmpd="sng">
          <a:solidFill>
            <a:srgbClr val="000000"/>
          </a:solidFill>
          <a:headEnd type="none"/>
          <a:tailEnd type="none"/>
        </a:ln>
      </xdr:spPr>
      <xdr:txBody>
        <a:bodyPr vertOverflow="clip" wrap="square" lIns="91440" tIns="91440" rIns="91440" bIns="91440" anchor="ctr"/>
        <a:p>
          <a:pPr algn="l">
            <a:defRPr/>
          </a:pPr>
          <a:r>
            <a:rPr lang="en-US" cap="none" sz="1000" b="1" i="0" u="sng" baseline="0"/>
            <a:t>Contract Amount:</a:t>
          </a:r>
          <a:r>
            <a:rPr lang="en-US" cap="none" sz="1000" b="0" i="0" u="none" baseline="0"/>
            <a:t> This is the amount of the original contract, plus any amendments. Call your neighborhood specialist if you don't know this number, or get it from the total of column A on the Contract Budget and Cost Breakdown Form.</a:t>
          </a:r>
        </a:p>
      </xdr:txBody>
    </xdr:sp>
    <xdr:clientData/>
  </xdr:oneCellAnchor>
  <xdr:twoCellAnchor>
    <xdr:from>
      <xdr:col>8</xdr:col>
      <xdr:colOff>476250</xdr:colOff>
      <xdr:row>10</xdr:row>
      <xdr:rowOff>219075</xdr:rowOff>
    </xdr:from>
    <xdr:to>
      <xdr:col>11</xdr:col>
      <xdr:colOff>457200</xdr:colOff>
      <xdr:row>14</xdr:row>
      <xdr:rowOff>9525</xdr:rowOff>
    </xdr:to>
    <xdr:sp>
      <xdr:nvSpPr>
        <xdr:cNvPr id="2" name="AutoShape 2"/>
        <xdr:cNvSpPr>
          <a:spLocks/>
        </xdr:cNvSpPr>
      </xdr:nvSpPr>
      <xdr:spPr>
        <a:xfrm>
          <a:off x="6762750" y="3209925"/>
          <a:ext cx="2209800" cy="1390650"/>
        </a:xfrm>
        <a:prstGeom prst="wedgeRectCallout">
          <a:avLst>
            <a:gd name="adj1" fmla="val -74569"/>
            <a:gd name="adj2" fmla="val -27027"/>
          </a:avLst>
        </a:prstGeom>
        <a:solidFill>
          <a:srgbClr val="FFFFC0"/>
        </a:solidFill>
        <a:ln w="9525" cmpd="sng">
          <a:solidFill>
            <a:srgbClr val="000000"/>
          </a:solidFill>
          <a:headEnd type="none"/>
          <a:tailEnd type="none"/>
        </a:ln>
      </xdr:spPr>
      <xdr:txBody>
        <a:bodyPr vertOverflow="clip" wrap="square" lIns="91440" tIns="91440" rIns="91440" bIns="91440" anchor="ctr"/>
        <a:p>
          <a:pPr algn="l">
            <a:defRPr/>
          </a:pPr>
          <a:r>
            <a:rPr lang="en-US" cap="none" sz="1000" b="1" i="0" u="sng" baseline="0"/>
            <a:t>Cumulative Funds:</a:t>
          </a:r>
          <a:r>
            <a:rPr lang="en-US" cap="none" sz="1000" b="0" i="0" u="none" baseline="0"/>
            <a:t> is the total of line 2 plus any previous reimbursements you may have already received on this contract.
     Here, BNA has received $28,214.65 in reimbursements, plus the $10,000 advance (from line 2, above).</a:t>
          </a:r>
        </a:p>
      </xdr:txBody>
    </xdr:sp>
    <xdr:clientData/>
  </xdr:twoCellAnchor>
  <xdr:twoCellAnchor>
    <xdr:from>
      <xdr:col>7</xdr:col>
      <xdr:colOff>1104900</xdr:colOff>
      <xdr:row>2</xdr:row>
      <xdr:rowOff>85725</xdr:rowOff>
    </xdr:from>
    <xdr:to>
      <xdr:col>11</xdr:col>
      <xdr:colOff>514350</xdr:colOff>
      <xdr:row>5</xdr:row>
      <xdr:rowOff>104775</xdr:rowOff>
    </xdr:to>
    <xdr:sp>
      <xdr:nvSpPr>
        <xdr:cNvPr id="3" name="AutoShape 3"/>
        <xdr:cNvSpPr>
          <a:spLocks/>
        </xdr:cNvSpPr>
      </xdr:nvSpPr>
      <xdr:spPr>
        <a:xfrm flipV="1">
          <a:off x="6029325" y="466725"/>
          <a:ext cx="3000375" cy="933450"/>
        </a:xfrm>
        <a:prstGeom prst="wedgeRectCallout">
          <a:avLst>
            <a:gd name="adj1" fmla="val -64606"/>
            <a:gd name="adj2" fmla="val -97962"/>
          </a:avLst>
        </a:prstGeom>
        <a:solidFill>
          <a:srgbClr val="FFFFC0"/>
        </a:solidFill>
        <a:ln w="9525" cmpd="sng">
          <a:solidFill>
            <a:srgbClr val="000000"/>
          </a:solidFill>
          <a:headEnd type="none"/>
          <a:tailEnd type="none"/>
        </a:ln>
      </xdr:spPr>
      <xdr:txBody>
        <a:bodyPr vertOverflow="clip" wrap="square" lIns="91440" tIns="91440" rIns="91440" bIns="91440"/>
        <a:p>
          <a:pPr algn="l">
            <a:defRPr/>
          </a:pPr>
          <a:r>
            <a:rPr lang="en-US" cap="none" sz="1000" b="1" i="0" u="sng" baseline="0"/>
            <a:t>Payment Request Number:</a:t>
          </a:r>
          <a:r>
            <a:rPr lang="en-US" cap="none" sz="1000" b="0" i="0" u="none" baseline="0"/>
            <a:t> includes advances. BNA has received 4 previous payments-one advance for $9,760 (which you show on line 2, below) and three reimbursements. This request is for payment number 5.</a:t>
          </a:r>
        </a:p>
      </xdr:txBody>
    </xdr:sp>
    <xdr:clientData/>
  </xdr:twoCellAnchor>
  <xdr:twoCellAnchor>
    <xdr:from>
      <xdr:col>1</xdr:col>
      <xdr:colOff>0</xdr:colOff>
      <xdr:row>14</xdr:row>
      <xdr:rowOff>104775</xdr:rowOff>
    </xdr:from>
    <xdr:to>
      <xdr:col>5</xdr:col>
      <xdr:colOff>142875</xdr:colOff>
      <xdr:row>18</xdr:row>
      <xdr:rowOff>257175</xdr:rowOff>
    </xdr:to>
    <xdr:sp>
      <xdr:nvSpPr>
        <xdr:cNvPr id="4" name="AutoShape 4"/>
        <xdr:cNvSpPr>
          <a:spLocks/>
        </xdr:cNvSpPr>
      </xdr:nvSpPr>
      <xdr:spPr>
        <a:xfrm>
          <a:off x="342900" y="4695825"/>
          <a:ext cx="3562350" cy="1066800"/>
        </a:xfrm>
        <a:prstGeom prst="wedgeRectCallout">
          <a:avLst>
            <a:gd name="adj1" fmla="val 87967"/>
            <a:gd name="adj2" fmla="val -113064"/>
          </a:avLst>
        </a:prstGeom>
        <a:solidFill>
          <a:srgbClr val="FFFFC0"/>
        </a:solidFill>
        <a:ln w="9525" cmpd="sng">
          <a:solidFill>
            <a:srgbClr val="000000"/>
          </a:solidFill>
          <a:headEnd type="none"/>
          <a:tailEnd type="none"/>
        </a:ln>
      </xdr:spPr>
      <xdr:txBody>
        <a:bodyPr vertOverflow="clip" wrap="square" lIns="91440" tIns="91440" rIns="91440" bIns="91440" anchor="ctr"/>
        <a:p>
          <a:pPr algn="l">
            <a:defRPr/>
          </a:pPr>
          <a:r>
            <a:rPr lang="en-US" cap="none" sz="1000" b="1" i="0" u="sng" baseline="0"/>
            <a:t>Cumulative Costs:</a:t>
          </a:r>
          <a:r>
            <a:rPr lang="en-US" cap="none" sz="1000" b="0" i="0" u="none" baseline="0"/>
            <a:t> This is the total of all checks you have written on this contract since it started (not since your last payment request). Hopefully, your costs are not greater than what you have received (line 3). Get this number from the total of Column D on the Contract Budget and Cost Breakdown Form.</a:t>
          </a:r>
        </a:p>
      </xdr:txBody>
    </xdr:sp>
    <xdr:clientData/>
  </xdr:twoCellAnchor>
  <xdr:twoCellAnchor>
    <xdr:from>
      <xdr:col>5</xdr:col>
      <xdr:colOff>314325</xdr:colOff>
      <xdr:row>15</xdr:row>
      <xdr:rowOff>180975</xdr:rowOff>
    </xdr:from>
    <xdr:to>
      <xdr:col>11</xdr:col>
      <xdr:colOff>457200</xdr:colOff>
      <xdr:row>18</xdr:row>
      <xdr:rowOff>390525</xdr:rowOff>
    </xdr:to>
    <xdr:sp>
      <xdr:nvSpPr>
        <xdr:cNvPr id="5" name="AutoShape 5"/>
        <xdr:cNvSpPr>
          <a:spLocks/>
        </xdr:cNvSpPr>
      </xdr:nvSpPr>
      <xdr:spPr>
        <a:xfrm>
          <a:off x="4076700" y="5000625"/>
          <a:ext cx="4895850" cy="895350"/>
        </a:xfrm>
        <a:prstGeom prst="wedgeRectCallout">
          <a:avLst>
            <a:gd name="adj1" fmla="val -13504"/>
            <a:gd name="adj2" fmla="val -94680"/>
          </a:avLst>
        </a:prstGeom>
        <a:solidFill>
          <a:srgbClr val="FFFFC0"/>
        </a:solidFill>
        <a:ln w="9525" cmpd="sng">
          <a:solidFill>
            <a:srgbClr val="000000"/>
          </a:solidFill>
          <a:headEnd type="none"/>
          <a:tailEnd type="none"/>
        </a:ln>
      </xdr:spPr>
      <xdr:txBody>
        <a:bodyPr vertOverflow="clip" wrap="square" lIns="91440" tIns="91440" rIns="91440" bIns="91440" anchor="ctr"/>
        <a:p>
          <a:pPr algn="l">
            <a:defRPr/>
          </a:pPr>
          <a:r>
            <a:rPr lang="en-US" cap="none" sz="1000" b="1" i="0" u="sng" baseline="0"/>
            <a:t>Amount Due:</a:t>
          </a:r>
          <a:r>
            <a:rPr lang="en-US" cap="none" sz="1000" b="0" i="0" u="none" baseline="0"/>
            <a:t> The formula (line 2-(line 3-line 4) </a:t>
          </a:r>
          <a:r>
            <a:rPr lang="en-US" cap="none" sz="1000" b="0" i="1" u="sng" baseline="0"/>
            <a:t>almost always</a:t>
          </a:r>
          <a:r>
            <a:rPr lang="en-US" cap="none" sz="1000" b="0" i="1" u="none" baseline="0"/>
            <a:t> </a:t>
          </a:r>
          <a:r>
            <a:rPr lang="en-US" cap="none" sz="1000" b="0" i="0" u="none" baseline="0"/>
            <a:t>works. Almost, because it only works if line 2 plus line 4 is less than line 1 (your total advances plus your expenses is less than the contract amount). Otherwise, simply subract line 3 from line 1 (the contract amount minus what you have received).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2"/>
  <dimension ref="A1:I30"/>
  <sheetViews>
    <sheetView showGridLines="0" showZeros="0" tabSelected="1" workbookViewId="0" topLeftCell="A1">
      <selection activeCell="I15" sqref="I15:I16"/>
    </sheetView>
  </sheetViews>
  <sheetFormatPr defaultColWidth="11.421875" defaultRowHeight="12.75"/>
  <cols>
    <col min="1" max="1" width="5.140625" style="3" customWidth="1"/>
    <col min="2" max="2" width="17.140625" style="4" bestFit="1" customWidth="1"/>
    <col min="3" max="3" width="14.7109375" style="1" customWidth="1"/>
    <col min="4" max="4" width="4.7109375" style="1" customWidth="1"/>
    <col min="5" max="5" width="14.7109375" style="0" customWidth="1"/>
    <col min="6" max="7" width="8.7109375" style="0" customWidth="1"/>
    <col min="8" max="8" width="20.421875" style="0" customWidth="1"/>
    <col min="9" max="9" width="11.00390625" style="0" customWidth="1"/>
    <col min="10" max="16384" width="8.8515625" style="0" customWidth="1"/>
  </cols>
  <sheetData>
    <row r="1" spans="1:9" ht="24" customHeight="1">
      <c r="A1" s="189"/>
      <c r="B1" s="190" t="s">
        <v>24</v>
      </c>
      <c r="C1" s="213"/>
      <c r="D1" s="214"/>
      <c r="E1" s="214"/>
      <c r="F1" s="214"/>
      <c r="G1" s="214"/>
      <c r="H1" s="214"/>
      <c r="I1" s="108"/>
    </row>
    <row r="2" spans="1:9" ht="24" customHeight="1">
      <c r="A2" s="189"/>
      <c r="B2" s="190" t="s">
        <v>25</v>
      </c>
      <c r="C2" s="213"/>
      <c r="D2" s="214"/>
      <c r="E2" s="214"/>
      <c r="F2" s="214"/>
      <c r="G2" s="214"/>
      <c r="H2" s="214"/>
      <c r="I2" s="108"/>
    </row>
    <row r="3" spans="1:9" ht="24" customHeight="1">
      <c r="A3" s="189"/>
      <c r="B3" s="190"/>
      <c r="C3" s="213"/>
      <c r="D3" s="214"/>
      <c r="E3" s="214"/>
      <c r="F3" s="214"/>
      <c r="G3" s="214"/>
      <c r="H3" s="214"/>
      <c r="I3" s="108"/>
    </row>
    <row r="4" spans="1:9" ht="36" customHeight="1">
      <c r="A4" s="189"/>
      <c r="B4" s="190" t="s">
        <v>26</v>
      </c>
      <c r="C4" s="213"/>
      <c r="D4" s="214"/>
      <c r="E4" s="214"/>
      <c r="F4" s="214"/>
      <c r="G4" s="214"/>
      <c r="H4" s="214"/>
      <c r="I4" s="108"/>
    </row>
    <row r="5" spans="1:9" ht="24" customHeight="1">
      <c r="A5" s="189"/>
      <c r="B5" s="191" t="s">
        <v>19</v>
      </c>
      <c r="C5" s="192"/>
      <c r="D5" s="193" t="s">
        <v>28</v>
      </c>
      <c r="E5" s="194"/>
      <c r="F5" s="108"/>
      <c r="G5" s="195" t="s">
        <v>29</v>
      </c>
      <c r="H5" s="196"/>
      <c r="I5" s="108"/>
    </row>
    <row r="6" spans="1:9" ht="19.5" customHeight="1">
      <c r="A6" s="189"/>
      <c r="B6" s="191" t="s">
        <v>20</v>
      </c>
      <c r="C6" s="197"/>
      <c r="D6" s="193" t="s">
        <v>28</v>
      </c>
      <c r="E6" s="198"/>
      <c r="F6" s="108"/>
      <c r="G6" s="199" t="s">
        <v>21</v>
      </c>
      <c r="H6" s="198"/>
      <c r="I6" s="108"/>
    </row>
    <row r="7" spans="1:9" ht="36" customHeight="1">
      <c r="A7" s="200">
        <v>1</v>
      </c>
      <c r="B7" s="209" t="s">
        <v>30</v>
      </c>
      <c r="C7" s="210"/>
      <c r="D7" s="210"/>
      <c r="E7" s="210"/>
      <c r="F7" s="210"/>
      <c r="G7" s="210"/>
      <c r="H7" s="201"/>
      <c r="I7" s="202"/>
    </row>
    <row r="8" spans="1:9" ht="18" customHeight="1">
      <c r="A8" s="200">
        <v>2</v>
      </c>
      <c r="B8" s="209" t="s">
        <v>47</v>
      </c>
      <c r="C8" s="210"/>
      <c r="D8" s="210"/>
      <c r="E8" s="210"/>
      <c r="F8" s="210"/>
      <c r="G8" s="210"/>
      <c r="H8" s="211"/>
      <c r="I8" s="202"/>
    </row>
    <row r="9" spans="1:9" ht="18" customHeight="1">
      <c r="A9" s="200"/>
      <c r="B9" s="209" t="s">
        <v>39</v>
      </c>
      <c r="C9" s="210"/>
      <c r="D9" s="210"/>
      <c r="E9" s="210"/>
      <c r="F9" s="210"/>
      <c r="G9" s="203" t="s">
        <v>31</v>
      </c>
      <c r="H9" s="212"/>
      <c r="I9" s="202"/>
    </row>
    <row r="10" spans="1:9" ht="36" customHeight="1">
      <c r="A10" s="200">
        <v>3</v>
      </c>
      <c r="B10" s="209" t="s">
        <v>22</v>
      </c>
      <c r="C10" s="210"/>
      <c r="D10" s="210"/>
      <c r="E10" s="210"/>
      <c r="F10" s="210"/>
      <c r="G10" s="210"/>
      <c r="H10" s="201"/>
      <c r="I10" s="202"/>
    </row>
    <row r="11" spans="1:9" ht="36" customHeight="1">
      <c r="A11" s="200">
        <v>4</v>
      </c>
      <c r="B11" s="209" t="s">
        <v>23</v>
      </c>
      <c r="C11" s="210"/>
      <c r="D11" s="210"/>
      <c r="E11" s="210"/>
      <c r="F11" s="210"/>
      <c r="G11" s="210"/>
      <c r="H11" s="201"/>
      <c r="I11" s="202"/>
    </row>
    <row r="12" spans="1:9" ht="36" customHeight="1">
      <c r="A12" s="200">
        <v>5</v>
      </c>
      <c r="B12" s="209" t="s">
        <v>32</v>
      </c>
      <c r="C12" s="210"/>
      <c r="D12" s="210"/>
      <c r="E12" s="210"/>
      <c r="F12" s="210"/>
      <c r="G12" s="210"/>
      <c r="H12" s="201">
        <f>IF(H8+H11&lt;H7,H8-(H10-H11),H7-H10)</f>
        <v>0</v>
      </c>
      <c r="I12" s="202"/>
    </row>
    <row r="13" spans="1:9" ht="18" customHeight="1">
      <c r="A13" s="189"/>
      <c r="B13" s="220" t="s">
        <v>33</v>
      </c>
      <c r="C13" s="221"/>
      <c r="D13" s="221"/>
      <c r="E13" s="221"/>
      <c r="F13" s="221"/>
      <c r="G13" s="221"/>
      <c r="H13" s="221"/>
      <c r="I13" s="202"/>
    </row>
    <row r="14" spans="1:9" ht="18" customHeight="1">
      <c r="A14" s="189"/>
      <c r="B14" s="221"/>
      <c r="C14" s="221"/>
      <c r="D14" s="221"/>
      <c r="E14" s="221"/>
      <c r="F14" s="221"/>
      <c r="G14" s="221"/>
      <c r="H14" s="221"/>
      <c r="I14" s="202"/>
    </row>
    <row r="15" spans="1:9" ht="18" customHeight="1">
      <c r="A15" s="189"/>
      <c r="B15" s="221"/>
      <c r="C15" s="221"/>
      <c r="D15" s="221"/>
      <c r="E15" s="221"/>
      <c r="F15" s="221"/>
      <c r="G15" s="221"/>
      <c r="H15" s="221"/>
      <c r="I15" s="202"/>
    </row>
    <row r="16" spans="1:9" ht="18" customHeight="1">
      <c r="A16" s="189"/>
      <c r="B16" s="221"/>
      <c r="C16" s="221"/>
      <c r="D16" s="221"/>
      <c r="E16" s="221"/>
      <c r="F16" s="221"/>
      <c r="G16" s="221"/>
      <c r="H16" s="221"/>
      <c r="I16" s="202"/>
    </row>
    <row r="17" spans="1:9" ht="18" customHeight="1">
      <c r="A17" s="189"/>
      <c r="B17" s="221"/>
      <c r="C17" s="221"/>
      <c r="D17" s="221"/>
      <c r="E17" s="221"/>
      <c r="F17" s="221"/>
      <c r="G17" s="221"/>
      <c r="H17" s="221"/>
      <c r="I17" s="202"/>
    </row>
    <row r="18" spans="1:9" ht="28.5" customHeight="1">
      <c r="A18" s="189" t="s">
        <v>34</v>
      </c>
      <c r="B18" s="224"/>
      <c r="C18" s="224"/>
      <c r="D18" s="224"/>
      <c r="E18" s="224"/>
      <c r="F18" s="225"/>
      <c r="G18" s="108"/>
      <c r="H18" s="204"/>
      <c r="I18" s="202"/>
    </row>
    <row r="19" spans="1:9" ht="28.5" customHeight="1">
      <c r="A19" s="189"/>
      <c r="B19" s="222"/>
      <c r="C19" s="223"/>
      <c r="D19" s="223"/>
      <c r="E19" s="223"/>
      <c r="F19" s="223"/>
      <c r="G19" s="108"/>
      <c r="H19" s="205" t="s">
        <v>35</v>
      </c>
      <c r="I19" s="202"/>
    </row>
    <row r="20" spans="3:9" ht="15.75" customHeight="1">
      <c r="C20" s="6" t="s">
        <v>36</v>
      </c>
      <c r="I20" s="5"/>
    </row>
    <row r="21" spans="2:9" ht="24" customHeight="1">
      <c r="B21" s="3" t="s">
        <v>37</v>
      </c>
      <c r="I21" s="5"/>
    </row>
    <row r="22" spans="1:9" ht="28.5" customHeight="1">
      <c r="A22" s="3" t="s">
        <v>34</v>
      </c>
      <c r="B22" s="217"/>
      <c r="C22" s="218"/>
      <c r="D22" s="218"/>
      <c r="E22" s="218"/>
      <c r="F22" s="219"/>
      <c r="H22" s="2"/>
      <c r="I22" s="5"/>
    </row>
    <row r="23" spans="2:9" ht="28.5" customHeight="1">
      <c r="B23" s="215"/>
      <c r="C23" s="216"/>
      <c r="D23" s="216"/>
      <c r="E23" s="216"/>
      <c r="F23" s="216"/>
      <c r="H23" s="7" t="s">
        <v>35</v>
      </c>
      <c r="I23" s="5"/>
    </row>
    <row r="24" spans="3:9" ht="24" customHeight="1">
      <c r="C24" s="7" t="s">
        <v>36</v>
      </c>
      <c r="I24" s="5"/>
    </row>
    <row r="25" spans="1:9" ht="28.5" customHeight="1">
      <c r="A25" s="3" t="s">
        <v>34</v>
      </c>
      <c r="B25" s="217"/>
      <c r="C25" s="218"/>
      <c r="D25" s="218"/>
      <c r="E25" s="218"/>
      <c r="F25" s="219"/>
      <c r="H25" s="2"/>
      <c r="I25" s="5"/>
    </row>
    <row r="26" spans="2:9" ht="28.5" customHeight="1">
      <c r="B26" s="215"/>
      <c r="C26" s="216"/>
      <c r="D26" s="216"/>
      <c r="E26" s="216"/>
      <c r="F26" s="216"/>
      <c r="H26" s="7" t="s">
        <v>35</v>
      </c>
      <c r="I26" s="5"/>
    </row>
    <row r="27" spans="3:9" ht="24" customHeight="1">
      <c r="C27" s="7" t="s">
        <v>36</v>
      </c>
      <c r="I27" s="5"/>
    </row>
    <row r="28" spans="2:9" ht="15">
      <c r="B28" s="226" t="s">
        <v>53</v>
      </c>
      <c r="C28" s="226"/>
      <c r="D28" s="226"/>
      <c r="E28" s="8"/>
      <c r="F28" s="226" t="s">
        <v>48</v>
      </c>
      <c r="G28" s="226"/>
      <c r="H28" s="226"/>
      <c r="I28" s="5"/>
    </row>
    <row r="29" spans="2:8" ht="19.5" customHeight="1">
      <c r="B29" s="226" t="s">
        <v>54</v>
      </c>
      <c r="C29" s="226"/>
      <c r="D29" s="226"/>
      <c r="E29" s="8"/>
      <c r="F29" s="226"/>
      <c r="G29" s="226"/>
      <c r="H29" s="226"/>
    </row>
    <row r="30" ht="24" customHeight="1">
      <c r="I30" s="5"/>
    </row>
    <row r="31" ht="24" customHeight="1"/>
    <row r="32" ht="24" customHeight="1"/>
    <row r="33" ht="24" customHeight="1"/>
  </sheetData>
  <mergeCells count="22">
    <mergeCell ref="F28:H28"/>
    <mergeCell ref="F29:H29"/>
    <mergeCell ref="B28:D28"/>
    <mergeCell ref="B29:D29"/>
    <mergeCell ref="B26:F26"/>
    <mergeCell ref="B10:G10"/>
    <mergeCell ref="B11:G11"/>
    <mergeCell ref="B12:G12"/>
    <mergeCell ref="B25:F25"/>
    <mergeCell ref="B13:H17"/>
    <mergeCell ref="B19:F19"/>
    <mergeCell ref="B23:F23"/>
    <mergeCell ref="B18:F18"/>
    <mergeCell ref="B22:F22"/>
    <mergeCell ref="B7:G7"/>
    <mergeCell ref="B8:G8"/>
    <mergeCell ref="H8:H9"/>
    <mergeCell ref="C1:H1"/>
    <mergeCell ref="C2:H2"/>
    <mergeCell ref="C3:H3"/>
    <mergeCell ref="C4:H4"/>
    <mergeCell ref="B9:F9"/>
  </mergeCells>
  <printOptions horizontalCentered="1"/>
  <pageMargins left="0.5" right="0.5" top="0.8" bottom="0.5" header="0.5" footer="0.5"/>
  <pageSetup blackAndWhite="1" horizontalDpi="600" verticalDpi="600" orientation="portrait"/>
  <headerFooter alignWithMargins="0">
    <oddHeader>&amp;C&amp;"Times New Roman,Regular"&amp;12COMMUNITY ORGANIZATION REPORT FORM</oddHeader>
  </headerFooter>
</worksheet>
</file>

<file path=xl/worksheets/sheet2.xml><?xml version="1.0" encoding="utf-8"?>
<worksheet xmlns="http://schemas.openxmlformats.org/spreadsheetml/2006/main" xmlns:r="http://schemas.openxmlformats.org/officeDocument/2006/relationships">
  <sheetPr codeName="Sheet3">
    <pageSetUpPr fitToPage="1"/>
  </sheetPr>
  <dimension ref="A1:I19"/>
  <sheetViews>
    <sheetView showGridLines="0" showRowColHeaders="0" showZeros="0" showOutlineSymbols="0" zoomScale="93" zoomScaleNormal="93" workbookViewId="0" topLeftCell="A1">
      <selection activeCell="B15" sqref="B15"/>
    </sheetView>
  </sheetViews>
  <sheetFormatPr defaultColWidth="11.421875" defaultRowHeight="12.75"/>
  <cols>
    <col min="1" max="1" width="3.28125" style="0" customWidth="1"/>
    <col min="2" max="2" width="41.7109375" style="0" customWidth="1"/>
    <col min="3" max="7" width="18.7109375" style="0" customWidth="1"/>
    <col min="8" max="16384" width="8.8515625" style="0" customWidth="1"/>
  </cols>
  <sheetData>
    <row r="1" spans="1:9" ht="38.25" customHeight="1">
      <c r="A1" s="229" t="s">
        <v>12</v>
      </c>
      <c r="B1" s="232" t="s">
        <v>13</v>
      </c>
      <c r="C1" s="235" t="s">
        <v>14</v>
      </c>
      <c r="D1" s="227" t="s">
        <v>15</v>
      </c>
      <c r="E1" s="227" t="s">
        <v>16</v>
      </c>
      <c r="F1" s="174" t="s">
        <v>17</v>
      </c>
      <c r="G1" s="175" t="s">
        <v>18</v>
      </c>
      <c r="H1" s="107"/>
      <c r="I1" s="108"/>
    </row>
    <row r="2" spans="1:9" ht="12" customHeight="1">
      <c r="A2" s="230"/>
      <c r="B2" s="233"/>
      <c r="C2" s="236"/>
      <c r="D2" s="228"/>
      <c r="E2" s="228"/>
      <c r="F2" s="176" t="s">
        <v>40</v>
      </c>
      <c r="G2" s="177" t="s">
        <v>41</v>
      </c>
      <c r="H2" s="108"/>
      <c r="I2" s="108"/>
    </row>
    <row r="3" spans="1:9" ht="12" customHeight="1">
      <c r="A3" s="231"/>
      <c r="B3" s="234"/>
      <c r="C3" s="178" t="s">
        <v>42</v>
      </c>
      <c r="D3" s="179" t="s">
        <v>43</v>
      </c>
      <c r="E3" s="179" t="s">
        <v>44</v>
      </c>
      <c r="F3" s="179" t="s">
        <v>45</v>
      </c>
      <c r="G3" s="180" t="s">
        <v>46</v>
      </c>
      <c r="H3" s="108"/>
      <c r="I3" s="108"/>
    </row>
    <row r="4" spans="1:9" ht="27.75" customHeight="1">
      <c r="A4" s="162">
        <v>1</v>
      </c>
      <c r="B4" s="163"/>
      <c r="C4" s="164"/>
      <c r="D4" s="164"/>
      <c r="E4" s="164"/>
      <c r="F4" s="164">
        <f>D4+E4</f>
        <v>0</v>
      </c>
      <c r="G4" s="165">
        <f>C4-F4</f>
        <v>0</v>
      </c>
      <c r="H4" s="108"/>
      <c r="I4" s="108"/>
    </row>
    <row r="5" spans="1:9" ht="27.75" customHeight="1">
      <c r="A5" s="170">
        <v>2</v>
      </c>
      <c r="B5" s="171"/>
      <c r="C5" s="172"/>
      <c r="D5" s="172"/>
      <c r="E5" s="172"/>
      <c r="F5" s="172">
        <f>D5+E5</f>
        <v>0</v>
      </c>
      <c r="G5" s="173">
        <f>C5-F5</f>
        <v>0</v>
      </c>
      <c r="H5" s="108"/>
      <c r="I5" s="108"/>
    </row>
    <row r="6" spans="1:9" ht="27.75" customHeight="1">
      <c r="A6" s="170">
        <v>3</v>
      </c>
      <c r="B6" s="171"/>
      <c r="C6" s="172"/>
      <c r="D6" s="172"/>
      <c r="E6" s="172"/>
      <c r="F6" s="172">
        <f aca="true" t="shared" si="0" ref="F6:F18">D6+E6</f>
        <v>0</v>
      </c>
      <c r="G6" s="173">
        <f aca="true" t="shared" si="1" ref="G6:G18">C6-F6</f>
        <v>0</v>
      </c>
      <c r="H6" s="108"/>
      <c r="I6" s="108"/>
    </row>
    <row r="7" spans="1:9" ht="27.75" customHeight="1">
      <c r="A7" s="170">
        <v>4</v>
      </c>
      <c r="B7" s="171"/>
      <c r="C7" s="172"/>
      <c r="D7" s="172"/>
      <c r="E7" s="172"/>
      <c r="F7" s="172">
        <f t="shared" si="0"/>
        <v>0</v>
      </c>
      <c r="G7" s="173">
        <f t="shared" si="1"/>
        <v>0</v>
      </c>
      <c r="H7" s="108"/>
      <c r="I7" s="108"/>
    </row>
    <row r="8" spans="1:9" ht="27.75" customHeight="1">
      <c r="A8" s="170">
        <v>5</v>
      </c>
      <c r="B8" s="171"/>
      <c r="C8" s="172"/>
      <c r="D8" s="172"/>
      <c r="E8" s="172"/>
      <c r="F8" s="172">
        <f t="shared" si="0"/>
        <v>0</v>
      </c>
      <c r="G8" s="173">
        <f t="shared" si="1"/>
        <v>0</v>
      </c>
      <c r="H8" s="108"/>
      <c r="I8" s="108"/>
    </row>
    <row r="9" spans="1:9" ht="27.75" customHeight="1">
      <c r="A9" s="170">
        <v>6</v>
      </c>
      <c r="B9" s="171"/>
      <c r="C9" s="172"/>
      <c r="D9" s="172"/>
      <c r="E9" s="172"/>
      <c r="F9" s="172">
        <f t="shared" si="0"/>
        <v>0</v>
      </c>
      <c r="G9" s="173">
        <f t="shared" si="1"/>
        <v>0</v>
      </c>
      <c r="H9" s="108"/>
      <c r="I9" s="108"/>
    </row>
    <row r="10" spans="1:9" ht="27.75" customHeight="1">
      <c r="A10" s="170">
        <v>7</v>
      </c>
      <c r="B10" s="171"/>
      <c r="C10" s="172"/>
      <c r="D10" s="172"/>
      <c r="E10" s="172"/>
      <c r="F10" s="172">
        <f t="shared" si="0"/>
        <v>0</v>
      </c>
      <c r="G10" s="173">
        <f t="shared" si="1"/>
        <v>0</v>
      </c>
      <c r="H10" s="108"/>
      <c r="I10" s="108"/>
    </row>
    <row r="11" spans="1:9" ht="27.75" customHeight="1">
      <c r="A11" s="170">
        <v>8</v>
      </c>
      <c r="B11" s="171"/>
      <c r="C11" s="172"/>
      <c r="D11" s="172"/>
      <c r="E11" s="172"/>
      <c r="F11" s="172">
        <f t="shared" si="0"/>
        <v>0</v>
      </c>
      <c r="G11" s="173">
        <f t="shared" si="1"/>
        <v>0</v>
      </c>
      <c r="H11" s="108"/>
      <c r="I11" s="108"/>
    </row>
    <row r="12" spans="1:9" ht="27.75" customHeight="1">
      <c r="A12" s="170">
        <v>9</v>
      </c>
      <c r="B12" s="171"/>
      <c r="C12" s="172"/>
      <c r="D12" s="172"/>
      <c r="E12" s="172"/>
      <c r="F12" s="172">
        <f t="shared" si="0"/>
        <v>0</v>
      </c>
      <c r="G12" s="173">
        <f t="shared" si="1"/>
        <v>0</v>
      </c>
      <c r="H12" s="108"/>
      <c r="I12" s="108"/>
    </row>
    <row r="13" spans="1:9" ht="27.75" customHeight="1">
      <c r="A13" s="170">
        <v>10</v>
      </c>
      <c r="B13" s="171"/>
      <c r="C13" s="172"/>
      <c r="D13" s="172"/>
      <c r="E13" s="172"/>
      <c r="F13" s="172">
        <f t="shared" si="0"/>
        <v>0</v>
      </c>
      <c r="G13" s="173">
        <f t="shared" si="1"/>
        <v>0</v>
      </c>
      <c r="H13" s="108"/>
      <c r="I13" s="108"/>
    </row>
    <row r="14" spans="1:9" ht="27.75" customHeight="1">
      <c r="A14" s="170">
        <v>11</v>
      </c>
      <c r="B14" s="171"/>
      <c r="C14" s="172"/>
      <c r="D14" s="172"/>
      <c r="E14" s="172"/>
      <c r="F14" s="172">
        <f t="shared" si="0"/>
        <v>0</v>
      </c>
      <c r="G14" s="173">
        <f t="shared" si="1"/>
        <v>0</v>
      </c>
      <c r="H14" s="108"/>
      <c r="I14" s="108"/>
    </row>
    <row r="15" spans="1:9" ht="27.75" customHeight="1">
      <c r="A15" s="170">
        <v>12</v>
      </c>
      <c r="B15" s="171"/>
      <c r="C15" s="172"/>
      <c r="D15" s="172"/>
      <c r="E15" s="172"/>
      <c r="F15" s="172">
        <f t="shared" si="0"/>
        <v>0</v>
      </c>
      <c r="G15" s="173">
        <f t="shared" si="1"/>
        <v>0</v>
      </c>
      <c r="H15" s="108"/>
      <c r="I15" s="108"/>
    </row>
    <row r="16" spans="1:9" ht="27.75" customHeight="1">
      <c r="A16" s="170">
        <v>13</v>
      </c>
      <c r="B16" s="171"/>
      <c r="C16" s="172"/>
      <c r="D16" s="172"/>
      <c r="E16" s="172"/>
      <c r="F16" s="172">
        <f t="shared" si="0"/>
        <v>0</v>
      </c>
      <c r="G16" s="173">
        <f t="shared" si="1"/>
        <v>0</v>
      </c>
      <c r="H16" s="108"/>
      <c r="I16" s="108"/>
    </row>
    <row r="17" spans="1:9" ht="27.75" customHeight="1">
      <c r="A17" s="170">
        <v>14</v>
      </c>
      <c r="B17" s="171"/>
      <c r="C17" s="172"/>
      <c r="D17" s="172"/>
      <c r="E17" s="172"/>
      <c r="F17" s="172">
        <f t="shared" si="0"/>
        <v>0</v>
      </c>
      <c r="G17" s="173">
        <f t="shared" si="1"/>
        <v>0</v>
      </c>
      <c r="H17" s="108"/>
      <c r="I17" s="108"/>
    </row>
    <row r="18" spans="1:9" ht="27.75" customHeight="1">
      <c r="A18" s="181">
        <v>15</v>
      </c>
      <c r="B18" s="182"/>
      <c r="C18" s="183"/>
      <c r="D18" s="183"/>
      <c r="E18" s="183"/>
      <c r="F18" s="172">
        <f t="shared" si="0"/>
        <v>0</v>
      </c>
      <c r="G18" s="173">
        <f t="shared" si="1"/>
        <v>0</v>
      </c>
      <c r="H18" s="108"/>
      <c r="I18" s="108"/>
    </row>
    <row r="19" spans="1:9" ht="27.75" customHeight="1">
      <c r="A19" s="184"/>
      <c r="B19" s="185" t="s">
        <v>38</v>
      </c>
      <c r="C19" s="186">
        <f>SUM(C4:C18)</f>
        <v>0</v>
      </c>
      <c r="D19" s="187">
        <f>SUM(D4:D18)</f>
        <v>0</v>
      </c>
      <c r="E19" s="187">
        <f>SUM(E4:E18)</f>
        <v>0</v>
      </c>
      <c r="F19" s="187">
        <f>SUM(F4:F18)</f>
        <v>0</v>
      </c>
      <c r="G19" s="188">
        <f>SUM(G4:G18)</f>
        <v>0</v>
      </c>
      <c r="H19" s="108"/>
      <c r="I19" s="108"/>
    </row>
    <row r="20" ht="19.5" customHeight="1"/>
    <row r="21" ht="19.5" customHeight="1"/>
    <row r="22" ht="19.5" customHeight="1"/>
    <row r="23" ht="19.5" customHeight="1"/>
    <row r="24" ht="19.5" customHeight="1"/>
    <row r="25" ht="19.5" customHeight="1"/>
    <row r="26" ht="19.5" customHeight="1"/>
    <row r="27" ht="19.5" customHeight="1"/>
  </sheetData>
  <mergeCells count="5">
    <mergeCell ref="E1:E2"/>
    <mergeCell ref="A1:A3"/>
    <mergeCell ref="B1:B3"/>
    <mergeCell ref="C1:C2"/>
    <mergeCell ref="D1:D2"/>
  </mergeCells>
  <printOptions horizontalCentered="1" verticalCentered="1"/>
  <pageMargins left="0.5" right="0.5" top="1" bottom="0.56" header="0.42" footer="0.25"/>
  <pageSetup blackAndWhite="1" fitToHeight="1" fitToWidth="1" horizontalDpi="600" verticalDpi="600" orientation="landscape" scale="93"/>
  <headerFooter alignWithMargins="0">
    <oddHeader>&amp;L&amp;"Arial,Bold"
Agency: ______________________________&amp;C&amp;"Arial,Bold"&amp;14CONTRACT BUDGET AND COST BREAKDOWN
&amp;R&amp;"Arial,Bold"&amp;8
&amp;10SCHEDULE A&amp;3
&amp;10Reporting Period: ________________________</oddHeader>
    <oddFooter>&amp;RContract # _____________________________</oddFooter>
  </headerFooter>
</worksheet>
</file>

<file path=xl/worksheets/sheet3.xml><?xml version="1.0" encoding="utf-8"?>
<worksheet xmlns="http://schemas.openxmlformats.org/spreadsheetml/2006/main" xmlns:r="http://schemas.openxmlformats.org/officeDocument/2006/relationships">
  <sheetPr codeName="Sheet31">
    <pageSetUpPr fitToPage="1"/>
  </sheetPr>
  <dimension ref="A1:I30"/>
  <sheetViews>
    <sheetView showGridLines="0" showRowColHeaders="0" showZeros="0" showOutlineSymbols="0" zoomScale="85" zoomScaleNormal="85" workbookViewId="0" topLeftCell="A1">
      <selection activeCell="E28" sqref="E28"/>
    </sheetView>
  </sheetViews>
  <sheetFormatPr defaultColWidth="11.421875" defaultRowHeight="12.75"/>
  <cols>
    <col min="1" max="2" width="8.7109375" style="0" customWidth="1"/>
    <col min="3" max="3" width="30.7109375" style="0" customWidth="1"/>
    <col min="4" max="4" width="45.7109375" style="0" customWidth="1"/>
    <col min="5" max="5" width="12.7109375" style="0" customWidth="1"/>
    <col min="6" max="7" width="22.7109375" style="0" customWidth="1"/>
    <col min="8" max="16384" width="8.8515625" style="0" customWidth="1"/>
  </cols>
  <sheetData>
    <row r="1" spans="1:9" ht="38.25" customHeight="1">
      <c r="A1" s="158" t="s">
        <v>49</v>
      </c>
      <c r="B1" s="159" t="s">
        <v>50</v>
      </c>
      <c r="C1" s="160" t="s">
        <v>51</v>
      </c>
      <c r="D1" s="161" t="s">
        <v>52</v>
      </c>
      <c r="E1" s="129" t="s">
        <v>13</v>
      </c>
      <c r="F1" s="129" t="s">
        <v>84</v>
      </c>
      <c r="G1" s="130" t="s">
        <v>85</v>
      </c>
      <c r="H1" s="107"/>
      <c r="I1" s="108"/>
    </row>
    <row r="2" spans="1:9" ht="18" customHeight="1">
      <c r="A2" s="162"/>
      <c r="B2" s="163"/>
      <c r="C2" s="164"/>
      <c r="D2" s="164"/>
      <c r="E2" s="164"/>
      <c r="F2" s="164"/>
      <c r="G2" s="165"/>
      <c r="H2" s="108"/>
      <c r="I2" s="108"/>
    </row>
    <row r="3" spans="1:9" ht="18" customHeight="1">
      <c r="A3" s="166"/>
      <c r="B3" s="167"/>
      <c r="C3" s="168"/>
      <c r="D3" s="168"/>
      <c r="E3" s="168"/>
      <c r="F3" s="168"/>
      <c r="G3" s="169"/>
      <c r="H3" s="108"/>
      <c r="I3" s="108"/>
    </row>
    <row r="4" spans="1:9" ht="18" customHeight="1">
      <c r="A4" s="166"/>
      <c r="B4" s="167"/>
      <c r="C4" s="168"/>
      <c r="D4" s="168"/>
      <c r="E4" s="168"/>
      <c r="F4" s="168"/>
      <c r="G4" s="169"/>
      <c r="H4" s="108"/>
      <c r="I4" s="108"/>
    </row>
    <row r="5" spans="1:9" ht="18" customHeight="1">
      <c r="A5" s="166"/>
      <c r="B5" s="167"/>
      <c r="C5" s="168"/>
      <c r="D5" s="168"/>
      <c r="E5" s="168"/>
      <c r="F5" s="168"/>
      <c r="G5" s="169"/>
      <c r="H5" s="108"/>
      <c r="I5" s="108"/>
    </row>
    <row r="6" spans="1:9" ht="18" customHeight="1">
      <c r="A6" s="166"/>
      <c r="B6" s="167"/>
      <c r="C6" s="168"/>
      <c r="D6" s="168"/>
      <c r="E6" s="168"/>
      <c r="F6" s="168"/>
      <c r="G6" s="169"/>
      <c r="H6" s="108"/>
      <c r="I6" s="108"/>
    </row>
    <row r="7" spans="1:9" ht="18" customHeight="1">
      <c r="A7" s="166"/>
      <c r="B7" s="167"/>
      <c r="C7" s="168"/>
      <c r="D7" s="168"/>
      <c r="E7" s="168"/>
      <c r="F7" s="168"/>
      <c r="G7" s="169"/>
      <c r="H7" s="108"/>
      <c r="I7" s="108"/>
    </row>
    <row r="8" spans="1:9" ht="18" customHeight="1">
      <c r="A8" s="166"/>
      <c r="B8" s="167"/>
      <c r="C8" s="168"/>
      <c r="D8" s="168"/>
      <c r="E8" s="168"/>
      <c r="F8" s="168"/>
      <c r="G8" s="169"/>
      <c r="H8" s="108"/>
      <c r="I8" s="108"/>
    </row>
    <row r="9" spans="1:9" ht="18" customHeight="1">
      <c r="A9" s="166"/>
      <c r="B9" s="167"/>
      <c r="C9" s="168"/>
      <c r="D9" s="168"/>
      <c r="E9" s="168"/>
      <c r="F9" s="168"/>
      <c r="G9" s="169"/>
      <c r="H9" s="108"/>
      <c r="I9" s="108"/>
    </row>
    <row r="10" spans="1:9" ht="18" customHeight="1">
      <c r="A10" s="166"/>
      <c r="B10" s="167"/>
      <c r="C10" s="168"/>
      <c r="D10" s="168"/>
      <c r="E10" s="168"/>
      <c r="F10" s="168"/>
      <c r="G10" s="169"/>
      <c r="H10" s="108"/>
      <c r="I10" s="108"/>
    </row>
    <row r="11" spans="1:9" ht="18" customHeight="1">
      <c r="A11" s="166"/>
      <c r="B11" s="167"/>
      <c r="C11" s="168"/>
      <c r="D11" s="168"/>
      <c r="E11" s="168"/>
      <c r="F11" s="168"/>
      <c r="G11" s="169"/>
      <c r="H11" s="108"/>
      <c r="I11" s="108"/>
    </row>
    <row r="12" spans="1:9" ht="18" customHeight="1">
      <c r="A12" s="166"/>
      <c r="B12" s="167"/>
      <c r="C12" s="168"/>
      <c r="D12" s="168"/>
      <c r="E12" s="168"/>
      <c r="F12" s="168"/>
      <c r="G12" s="169"/>
      <c r="H12" s="108"/>
      <c r="I12" s="108"/>
    </row>
    <row r="13" spans="1:9" ht="18" customHeight="1">
      <c r="A13" s="166"/>
      <c r="B13" s="167"/>
      <c r="C13" s="168"/>
      <c r="D13" s="168"/>
      <c r="E13" s="168"/>
      <c r="F13" s="168"/>
      <c r="G13" s="169"/>
      <c r="H13" s="108"/>
      <c r="I13" s="108"/>
    </row>
    <row r="14" spans="1:9" ht="18" customHeight="1">
      <c r="A14" s="166"/>
      <c r="B14" s="167"/>
      <c r="C14" s="168"/>
      <c r="D14" s="168"/>
      <c r="E14" s="168"/>
      <c r="F14" s="168"/>
      <c r="G14" s="169"/>
      <c r="H14" s="108"/>
      <c r="I14" s="108"/>
    </row>
    <row r="15" spans="1:9" ht="18" customHeight="1">
      <c r="A15" s="166"/>
      <c r="B15" s="167"/>
      <c r="C15" s="168"/>
      <c r="D15" s="168"/>
      <c r="E15" s="168"/>
      <c r="F15" s="168"/>
      <c r="G15" s="169"/>
      <c r="H15" s="108"/>
      <c r="I15" s="108"/>
    </row>
    <row r="16" spans="1:9" ht="18" customHeight="1">
      <c r="A16" s="170"/>
      <c r="B16" s="171"/>
      <c r="C16" s="172"/>
      <c r="D16" s="172"/>
      <c r="E16" s="172"/>
      <c r="F16" s="172"/>
      <c r="G16" s="173"/>
      <c r="H16" s="108"/>
      <c r="I16" s="108"/>
    </row>
    <row r="17" spans="1:9" ht="18" customHeight="1">
      <c r="A17" s="170"/>
      <c r="B17" s="171"/>
      <c r="C17" s="172"/>
      <c r="D17" s="172"/>
      <c r="E17" s="172"/>
      <c r="F17" s="172"/>
      <c r="G17" s="173"/>
      <c r="H17" s="108"/>
      <c r="I17" s="108"/>
    </row>
    <row r="18" spans="1:9" ht="18" customHeight="1">
      <c r="A18" s="170"/>
      <c r="B18" s="171"/>
      <c r="C18" s="172"/>
      <c r="D18" s="172"/>
      <c r="E18" s="172"/>
      <c r="F18" s="172"/>
      <c r="G18" s="173"/>
      <c r="H18" s="108"/>
      <c r="I18" s="108"/>
    </row>
    <row r="19" spans="1:9" ht="18" customHeight="1">
      <c r="A19" s="170"/>
      <c r="B19" s="171"/>
      <c r="C19" s="172"/>
      <c r="D19" s="172"/>
      <c r="E19" s="172"/>
      <c r="F19" s="172"/>
      <c r="G19" s="173"/>
      <c r="H19" s="108"/>
      <c r="I19" s="108"/>
    </row>
    <row r="20" spans="1:7" ht="18" customHeight="1">
      <c r="A20" s="9"/>
      <c r="B20" s="10"/>
      <c r="C20" s="11"/>
      <c r="D20" s="11"/>
      <c r="E20" s="11"/>
      <c r="F20" s="11"/>
      <c r="G20" s="12"/>
    </row>
    <row r="21" spans="1:7" ht="18" customHeight="1">
      <c r="A21" s="9"/>
      <c r="B21" s="10"/>
      <c r="C21" s="11"/>
      <c r="D21" s="11"/>
      <c r="E21" s="11"/>
      <c r="F21" s="11"/>
      <c r="G21" s="12"/>
    </row>
    <row r="22" spans="1:7" ht="18" customHeight="1">
      <c r="A22" s="9"/>
      <c r="B22" s="10"/>
      <c r="C22" s="11"/>
      <c r="D22" s="11"/>
      <c r="E22" s="11"/>
      <c r="F22" s="11"/>
      <c r="G22" s="12"/>
    </row>
    <row r="23" spans="1:7" ht="18" customHeight="1">
      <c r="A23" s="9"/>
      <c r="B23" s="10"/>
      <c r="C23" s="11"/>
      <c r="D23" s="11"/>
      <c r="E23" s="11"/>
      <c r="F23" s="11"/>
      <c r="G23" s="12"/>
    </row>
    <row r="24" spans="1:7" ht="18" customHeight="1">
      <c r="A24" s="9"/>
      <c r="B24" s="10"/>
      <c r="C24" s="11"/>
      <c r="D24" s="11"/>
      <c r="E24" s="11"/>
      <c r="F24" s="11"/>
      <c r="G24" s="12"/>
    </row>
    <row r="25" spans="1:7" ht="18" customHeight="1">
      <c r="A25" s="9"/>
      <c r="B25" s="10"/>
      <c r="C25" s="11"/>
      <c r="D25" s="11"/>
      <c r="E25" s="11"/>
      <c r="F25" s="11"/>
      <c r="G25" s="12"/>
    </row>
    <row r="26" spans="1:7" ht="18" customHeight="1">
      <c r="A26" s="9"/>
      <c r="B26" s="10"/>
      <c r="C26" s="11"/>
      <c r="D26" s="11"/>
      <c r="E26" s="11"/>
      <c r="F26" s="11"/>
      <c r="G26" s="12"/>
    </row>
    <row r="27" spans="1:7" ht="18" customHeight="1">
      <c r="A27" s="9"/>
      <c r="B27" s="10"/>
      <c r="C27" s="11"/>
      <c r="D27" s="11"/>
      <c r="E27" s="11"/>
      <c r="F27" s="11"/>
      <c r="G27" s="12"/>
    </row>
    <row r="28" spans="1:7" ht="18" customHeight="1">
      <c r="A28" s="9"/>
      <c r="B28" s="10"/>
      <c r="C28" s="11"/>
      <c r="D28" s="11"/>
      <c r="E28" s="11"/>
      <c r="F28" s="11"/>
      <c r="G28" s="12"/>
    </row>
    <row r="29" spans="1:7" ht="18" customHeight="1">
      <c r="A29" s="13"/>
      <c r="B29" s="14"/>
      <c r="C29" s="15"/>
      <c r="D29" s="15"/>
      <c r="E29" s="15"/>
      <c r="F29" s="15"/>
      <c r="G29" s="16"/>
    </row>
    <row r="30" spans="1:7" ht="18" customHeight="1">
      <c r="A30" s="17"/>
      <c r="B30" s="18"/>
      <c r="C30" s="19"/>
      <c r="D30" s="19"/>
      <c r="E30" s="22" t="s">
        <v>38</v>
      </c>
      <c r="F30" s="20">
        <f>SUM(F2:F29)</f>
        <v>0</v>
      </c>
      <c r="G30" s="21"/>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sheetData>
  <printOptions horizontalCentered="1" verticalCentered="1"/>
  <pageMargins left="0.5" right="0.5" top="1" bottom="0.56" header="0.42" footer="0.25"/>
  <pageSetup blackAndWhite="1" fitToHeight="1" fitToWidth="1" horizontalDpi="600" verticalDpi="600" orientation="landscape" scale="85"/>
  <headerFooter alignWithMargins="0">
    <oddHeader>&amp;L&amp;"Arial,Bold"
Agency: ______________________________&amp;C&amp;"Arial,Bold"&amp;14COST ANALYSIS&amp;R&amp;"Arial,Bold"&amp;8
&amp;10SCHEDULE B&amp;3
&amp;10Reporting Period: ________________________</oddHeader>
    <oddFooter>&amp;L&amp;"Arial Narrow,Regular"&amp;9* Amount of check being charged to this contract.
** Total dollar amount of check, only if different than the amount of check being charged to this contract.&amp;RContract # _____________________________</oddFooter>
  </headerFooter>
</worksheet>
</file>

<file path=xl/worksheets/sheet4.xml><?xml version="1.0" encoding="utf-8"?>
<worksheet xmlns="http://schemas.openxmlformats.org/spreadsheetml/2006/main" xmlns:r="http://schemas.openxmlformats.org/officeDocument/2006/relationships">
  <sheetPr codeName="Sheet1"/>
  <dimension ref="A1:I26"/>
  <sheetViews>
    <sheetView showGridLines="0" workbookViewId="0" topLeftCell="A1">
      <selection activeCell="A14" sqref="A14"/>
    </sheetView>
  </sheetViews>
  <sheetFormatPr defaultColWidth="11.421875" defaultRowHeight="12.75"/>
  <cols>
    <col min="1" max="1" width="40.7109375" style="0" customWidth="1"/>
    <col min="2" max="4" width="18.7109375" style="0" customWidth="1"/>
    <col min="5" max="16384" width="8.8515625" style="0" customWidth="1"/>
  </cols>
  <sheetData>
    <row r="1" spans="1:9" ht="12.75" customHeight="1">
      <c r="A1" s="141"/>
      <c r="B1" s="141"/>
      <c r="C1" s="141"/>
      <c r="D1" s="141" t="s">
        <v>127</v>
      </c>
      <c r="E1" s="108"/>
      <c r="F1" s="108"/>
      <c r="G1" s="108"/>
      <c r="H1" s="108"/>
      <c r="I1" s="108"/>
    </row>
    <row r="2" spans="1:9" ht="36" customHeight="1">
      <c r="A2" s="237" t="s">
        <v>123</v>
      </c>
      <c r="B2" s="237"/>
      <c r="C2" s="237"/>
      <c r="D2" s="237"/>
      <c r="E2" s="108"/>
      <c r="F2" s="108"/>
      <c r="G2" s="108"/>
      <c r="H2" s="108"/>
      <c r="I2" s="108"/>
    </row>
    <row r="3" spans="1:9" ht="36" customHeight="1">
      <c r="A3" s="238" t="s">
        <v>0</v>
      </c>
      <c r="B3" s="238"/>
      <c r="C3" s="238"/>
      <c r="D3" s="238"/>
      <c r="E3" s="108"/>
      <c r="F3" s="108"/>
      <c r="G3" s="108"/>
      <c r="H3" s="108"/>
      <c r="I3" s="108"/>
    </row>
    <row r="4" spans="1:9" ht="60" customHeight="1">
      <c r="A4" s="206" t="s">
        <v>52</v>
      </c>
      <c r="B4" s="148" t="s">
        <v>124</v>
      </c>
      <c r="C4" s="148" t="s">
        <v>125</v>
      </c>
      <c r="D4" s="149" t="s">
        <v>126</v>
      </c>
      <c r="E4" s="108"/>
      <c r="F4" s="108"/>
      <c r="G4" s="108"/>
      <c r="H4" s="108"/>
      <c r="I4" s="108"/>
    </row>
    <row r="5" spans="1:9" ht="14.25" customHeight="1">
      <c r="A5" s="207"/>
      <c r="B5" s="150" t="s">
        <v>42</v>
      </c>
      <c r="C5" s="150" t="s">
        <v>43</v>
      </c>
      <c r="D5" s="151" t="s">
        <v>44</v>
      </c>
      <c r="E5" s="108"/>
      <c r="F5" s="108"/>
      <c r="G5" s="108"/>
      <c r="H5" s="108"/>
      <c r="I5" s="108"/>
    </row>
    <row r="6" spans="1:9" ht="24" customHeight="1">
      <c r="A6" s="152">
        <v>1</v>
      </c>
      <c r="B6" s="153"/>
      <c r="C6" s="153"/>
      <c r="D6" s="154"/>
      <c r="E6" s="108"/>
      <c r="F6" s="108"/>
      <c r="G6" s="108"/>
      <c r="H6" s="108"/>
      <c r="I6" s="108"/>
    </row>
    <row r="7" spans="1:9" ht="24" customHeight="1">
      <c r="A7" s="155">
        <f>A6+1</f>
        <v>2</v>
      </c>
      <c r="B7" s="156"/>
      <c r="C7" s="156"/>
      <c r="D7" s="157"/>
      <c r="E7" s="108"/>
      <c r="F7" s="108"/>
      <c r="G7" s="108"/>
      <c r="H7" s="108"/>
      <c r="I7" s="108"/>
    </row>
    <row r="8" spans="1:9" ht="24" customHeight="1">
      <c r="A8" s="155">
        <f aca="true" t="shared" si="0" ref="A8:A13">A7+1</f>
        <v>3</v>
      </c>
      <c r="B8" s="146"/>
      <c r="C8" s="146"/>
      <c r="D8" s="147"/>
      <c r="E8" s="108"/>
      <c r="F8" s="108"/>
      <c r="G8" s="108"/>
      <c r="H8" s="108"/>
      <c r="I8" s="108"/>
    </row>
    <row r="9" spans="1:9" ht="24" customHeight="1">
      <c r="A9" s="155">
        <f t="shared" si="0"/>
        <v>4</v>
      </c>
      <c r="B9" s="146"/>
      <c r="C9" s="146"/>
      <c r="D9" s="147"/>
      <c r="E9" s="108"/>
      <c r="F9" s="108"/>
      <c r="G9" s="108"/>
      <c r="H9" s="108"/>
      <c r="I9" s="108"/>
    </row>
    <row r="10" spans="1:9" ht="24" customHeight="1">
      <c r="A10" s="155">
        <f t="shared" si="0"/>
        <v>5</v>
      </c>
      <c r="B10" s="146"/>
      <c r="C10" s="146"/>
      <c r="D10" s="147"/>
      <c r="E10" s="108"/>
      <c r="F10" s="108"/>
      <c r="G10" s="108"/>
      <c r="H10" s="108"/>
      <c r="I10" s="108"/>
    </row>
    <row r="11" spans="1:9" ht="24" customHeight="1">
      <c r="A11" s="155">
        <f t="shared" si="0"/>
        <v>6</v>
      </c>
      <c r="B11" s="146"/>
      <c r="C11" s="146"/>
      <c r="D11" s="147"/>
      <c r="E11" s="108"/>
      <c r="F11" s="108"/>
      <c r="G11" s="108"/>
      <c r="H11" s="108"/>
      <c r="I11" s="108"/>
    </row>
    <row r="12" spans="1:9" ht="24" customHeight="1">
      <c r="A12" s="155">
        <f t="shared" si="0"/>
        <v>7</v>
      </c>
      <c r="B12" s="146"/>
      <c r="C12" s="146"/>
      <c r="D12" s="147"/>
      <c r="E12" s="108"/>
      <c r="F12" s="108"/>
      <c r="G12" s="108"/>
      <c r="H12" s="108"/>
      <c r="I12" s="108"/>
    </row>
    <row r="13" spans="1:9" ht="24" customHeight="1">
      <c r="A13" s="155">
        <f t="shared" si="0"/>
        <v>8</v>
      </c>
      <c r="B13" s="146"/>
      <c r="C13" s="146"/>
      <c r="D13" s="147"/>
      <c r="E13" s="108"/>
      <c r="F13" s="108"/>
      <c r="G13" s="108"/>
      <c r="H13" s="108"/>
      <c r="I13" s="108"/>
    </row>
    <row r="14" spans="1:9" ht="24" customHeight="1">
      <c r="A14" s="155">
        <f aca="true" t="shared" si="1" ref="A14:A25">A13+1</f>
        <v>9</v>
      </c>
      <c r="B14" s="146"/>
      <c r="C14" s="146"/>
      <c r="D14" s="147"/>
      <c r="E14" s="108"/>
      <c r="F14" s="108"/>
      <c r="G14" s="108"/>
      <c r="H14" s="108"/>
      <c r="I14" s="108"/>
    </row>
    <row r="15" spans="1:9" ht="24" customHeight="1">
      <c r="A15" s="155">
        <f t="shared" si="1"/>
        <v>10</v>
      </c>
      <c r="B15" s="146"/>
      <c r="C15" s="146"/>
      <c r="D15" s="147"/>
      <c r="E15" s="108"/>
      <c r="F15" s="108"/>
      <c r="G15" s="108"/>
      <c r="H15" s="108"/>
      <c r="I15" s="108"/>
    </row>
    <row r="16" spans="1:9" ht="24" customHeight="1">
      <c r="A16" s="155">
        <f t="shared" si="1"/>
        <v>11</v>
      </c>
      <c r="B16" s="146"/>
      <c r="C16" s="146"/>
      <c r="D16" s="147"/>
      <c r="E16" s="108"/>
      <c r="F16" s="108"/>
      <c r="G16" s="108"/>
      <c r="H16" s="108"/>
      <c r="I16" s="108"/>
    </row>
    <row r="17" spans="1:9" ht="24" customHeight="1">
      <c r="A17" s="155">
        <f t="shared" si="1"/>
        <v>12</v>
      </c>
      <c r="B17" s="146"/>
      <c r="C17" s="146"/>
      <c r="D17" s="147"/>
      <c r="E17" s="108"/>
      <c r="F17" s="108"/>
      <c r="G17" s="108"/>
      <c r="H17" s="108"/>
      <c r="I17" s="108"/>
    </row>
    <row r="18" spans="1:9" ht="24" customHeight="1">
      <c r="A18" s="155">
        <f t="shared" si="1"/>
        <v>13</v>
      </c>
      <c r="B18" s="146"/>
      <c r="C18" s="146"/>
      <c r="D18" s="147"/>
      <c r="E18" s="108"/>
      <c r="F18" s="108"/>
      <c r="G18" s="108"/>
      <c r="H18" s="108"/>
      <c r="I18" s="108"/>
    </row>
    <row r="19" spans="1:9" ht="24" customHeight="1">
      <c r="A19" s="155">
        <f t="shared" si="1"/>
        <v>14</v>
      </c>
      <c r="B19" s="146"/>
      <c r="C19" s="146"/>
      <c r="D19" s="147"/>
      <c r="E19" s="108"/>
      <c r="F19" s="108"/>
      <c r="G19" s="108"/>
      <c r="H19" s="108"/>
      <c r="I19" s="108"/>
    </row>
    <row r="20" spans="1:4" ht="24" customHeight="1">
      <c r="A20" s="74">
        <f t="shared" si="1"/>
        <v>15</v>
      </c>
      <c r="B20" s="69"/>
      <c r="C20" s="69"/>
      <c r="D20" s="70"/>
    </row>
    <row r="21" spans="1:4" ht="24" customHeight="1">
      <c r="A21" s="74">
        <f t="shared" si="1"/>
        <v>16</v>
      </c>
      <c r="B21" s="69"/>
      <c r="C21" s="69"/>
      <c r="D21" s="70"/>
    </row>
    <row r="22" spans="1:4" ht="24" customHeight="1">
      <c r="A22" s="74">
        <f t="shared" si="1"/>
        <v>17</v>
      </c>
      <c r="B22" s="69"/>
      <c r="C22" s="69"/>
      <c r="D22" s="70"/>
    </row>
    <row r="23" spans="1:4" ht="24" customHeight="1">
      <c r="A23" s="74">
        <f t="shared" si="1"/>
        <v>18</v>
      </c>
      <c r="B23" s="69"/>
      <c r="C23" s="69"/>
      <c r="D23" s="70"/>
    </row>
    <row r="24" spans="1:4" ht="24" customHeight="1">
      <c r="A24" s="74">
        <f t="shared" si="1"/>
        <v>19</v>
      </c>
      <c r="B24" s="69"/>
      <c r="C24" s="69"/>
      <c r="D24" s="70"/>
    </row>
    <row r="25" spans="1:4" ht="24" customHeight="1">
      <c r="A25" s="74">
        <f t="shared" si="1"/>
        <v>20</v>
      </c>
      <c r="B25" s="69"/>
      <c r="C25" s="69"/>
      <c r="D25" s="70"/>
    </row>
    <row r="26" spans="1:4" ht="24" customHeight="1">
      <c r="A26" s="73"/>
      <c r="B26" s="78"/>
      <c r="C26" s="79"/>
      <c r="D26" s="80"/>
    </row>
  </sheetData>
  <mergeCells count="3">
    <mergeCell ref="A2:D2"/>
    <mergeCell ref="A3:D3"/>
    <mergeCell ref="A4:A5"/>
  </mergeCells>
  <printOptions horizontalCentered="1" verticalCentered="1"/>
  <pageMargins left="0.5" right="0.5" top="0.5"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sheetPr codeName="Sheet4"/>
  <dimension ref="A1:I27"/>
  <sheetViews>
    <sheetView showGridLines="0" workbookViewId="0" topLeftCell="A1">
      <selection activeCell="C6" sqref="C6"/>
    </sheetView>
  </sheetViews>
  <sheetFormatPr defaultColWidth="11.421875" defaultRowHeight="12.75"/>
  <cols>
    <col min="1" max="2" width="13.7109375" style="0" customWidth="1"/>
    <col min="3" max="3" width="40.140625" style="0" customWidth="1"/>
    <col min="4" max="5" width="13.7109375" style="0" customWidth="1"/>
    <col min="6" max="16384" width="8.8515625" style="0" customWidth="1"/>
  </cols>
  <sheetData>
    <row r="1" spans="1:9" ht="24" customHeight="1">
      <c r="A1" s="141"/>
      <c r="B1" s="141"/>
      <c r="C1" s="141"/>
      <c r="D1" s="208" t="s">
        <v>4</v>
      </c>
      <c r="E1" s="208"/>
      <c r="F1" s="108"/>
      <c r="G1" s="108"/>
      <c r="H1" s="108"/>
      <c r="I1" s="108"/>
    </row>
    <row r="2" spans="1:9" ht="30" customHeight="1">
      <c r="A2" s="239" t="s">
        <v>11</v>
      </c>
      <c r="B2" s="239"/>
      <c r="C2" s="239"/>
      <c r="D2" s="239"/>
      <c r="E2" s="239"/>
      <c r="F2" s="108"/>
      <c r="G2" s="108"/>
      <c r="H2" s="108"/>
      <c r="I2" s="108"/>
    </row>
    <row r="3" spans="1:9" ht="19.5" customHeight="1">
      <c r="A3" s="240" t="s">
        <v>5</v>
      </c>
      <c r="B3" s="240"/>
      <c r="C3" s="240"/>
      <c r="D3" s="240"/>
      <c r="E3" s="240"/>
      <c r="F3" s="108"/>
      <c r="G3" s="108"/>
      <c r="H3" s="108"/>
      <c r="I3" s="108"/>
    </row>
    <row r="4" spans="1:9" ht="38.25" customHeight="1">
      <c r="A4" s="208" t="s">
        <v>0</v>
      </c>
      <c r="B4" s="208"/>
      <c r="C4" s="208"/>
      <c r="D4" s="208"/>
      <c r="E4" s="208"/>
      <c r="F4" s="108"/>
      <c r="G4" s="108"/>
      <c r="H4" s="108"/>
      <c r="I4" s="108"/>
    </row>
    <row r="5" spans="1:9" ht="30" customHeight="1">
      <c r="A5" s="142" t="s">
        <v>6</v>
      </c>
      <c r="B5" s="143" t="s">
        <v>7</v>
      </c>
      <c r="C5" s="143" t="s">
        <v>52</v>
      </c>
      <c r="D5" s="143" t="s">
        <v>8</v>
      </c>
      <c r="E5" s="144" t="s">
        <v>9</v>
      </c>
      <c r="F5" s="108"/>
      <c r="G5" s="108"/>
      <c r="H5" s="108"/>
      <c r="I5" s="108"/>
    </row>
    <row r="6" spans="1:9" ht="24" customHeight="1">
      <c r="A6" s="145"/>
      <c r="B6" s="146"/>
      <c r="C6" s="146"/>
      <c r="D6" s="146"/>
      <c r="E6" s="147"/>
      <c r="F6" s="108"/>
      <c r="G6" s="108"/>
      <c r="H6" s="108"/>
      <c r="I6" s="108"/>
    </row>
    <row r="7" spans="1:9" ht="24" customHeight="1">
      <c r="A7" s="145"/>
      <c r="B7" s="146"/>
      <c r="C7" s="146"/>
      <c r="D7" s="146"/>
      <c r="E7" s="147"/>
      <c r="F7" s="108"/>
      <c r="G7" s="108"/>
      <c r="H7" s="108"/>
      <c r="I7" s="108"/>
    </row>
    <row r="8" spans="1:9" ht="24" customHeight="1">
      <c r="A8" s="145"/>
      <c r="B8" s="146"/>
      <c r="C8" s="146"/>
      <c r="D8" s="146"/>
      <c r="E8" s="147"/>
      <c r="F8" s="108"/>
      <c r="G8" s="108"/>
      <c r="H8" s="108"/>
      <c r="I8" s="108"/>
    </row>
    <row r="9" spans="1:9" ht="24" customHeight="1">
      <c r="A9" s="145"/>
      <c r="B9" s="146"/>
      <c r="C9" s="146"/>
      <c r="D9" s="146"/>
      <c r="E9" s="147"/>
      <c r="F9" s="108"/>
      <c r="G9" s="108"/>
      <c r="H9" s="108"/>
      <c r="I9" s="108"/>
    </row>
    <row r="10" spans="1:9" ht="24" customHeight="1">
      <c r="A10" s="145"/>
      <c r="B10" s="146"/>
      <c r="C10" s="146"/>
      <c r="D10" s="146"/>
      <c r="E10" s="147"/>
      <c r="F10" s="108"/>
      <c r="G10" s="108"/>
      <c r="H10" s="108"/>
      <c r="I10" s="108"/>
    </row>
    <row r="11" spans="1:9" ht="24" customHeight="1">
      <c r="A11" s="145"/>
      <c r="B11" s="146"/>
      <c r="C11" s="146"/>
      <c r="D11" s="146"/>
      <c r="E11" s="147"/>
      <c r="F11" s="108"/>
      <c r="G11" s="108"/>
      <c r="H11" s="108"/>
      <c r="I11" s="108"/>
    </row>
    <row r="12" spans="1:9" ht="24" customHeight="1">
      <c r="A12" s="145"/>
      <c r="B12" s="146"/>
      <c r="C12" s="146"/>
      <c r="D12" s="146"/>
      <c r="E12" s="147"/>
      <c r="F12" s="108"/>
      <c r="G12" s="108"/>
      <c r="H12" s="108"/>
      <c r="I12" s="108"/>
    </row>
    <row r="13" spans="1:9" ht="24" customHeight="1">
      <c r="A13" s="145"/>
      <c r="B13" s="146"/>
      <c r="C13" s="146"/>
      <c r="D13" s="146"/>
      <c r="E13" s="147"/>
      <c r="F13" s="108"/>
      <c r="G13" s="108"/>
      <c r="H13" s="108"/>
      <c r="I13" s="108"/>
    </row>
    <row r="14" spans="1:9" ht="24" customHeight="1">
      <c r="A14" s="145"/>
      <c r="B14" s="146"/>
      <c r="C14" s="146"/>
      <c r="D14" s="146"/>
      <c r="E14" s="147"/>
      <c r="F14" s="108"/>
      <c r="G14" s="108"/>
      <c r="H14" s="108"/>
      <c r="I14" s="108"/>
    </row>
    <row r="15" spans="1:9" ht="24" customHeight="1">
      <c r="A15" s="145"/>
      <c r="B15" s="146"/>
      <c r="C15" s="146"/>
      <c r="D15" s="146"/>
      <c r="E15" s="147"/>
      <c r="F15" s="108"/>
      <c r="G15" s="108"/>
      <c r="H15" s="108"/>
      <c r="I15" s="108"/>
    </row>
    <row r="16" spans="1:9" ht="24" customHeight="1">
      <c r="A16" s="145"/>
      <c r="B16" s="146"/>
      <c r="C16" s="146"/>
      <c r="D16" s="146"/>
      <c r="E16" s="147"/>
      <c r="F16" s="108"/>
      <c r="G16" s="108"/>
      <c r="H16" s="108"/>
      <c r="I16" s="108"/>
    </row>
    <row r="17" spans="1:9" ht="24" customHeight="1">
      <c r="A17" s="145"/>
      <c r="B17" s="146"/>
      <c r="C17" s="146"/>
      <c r="D17" s="146"/>
      <c r="E17" s="147"/>
      <c r="F17" s="108"/>
      <c r="G17" s="108"/>
      <c r="H17" s="108"/>
      <c r="I17" s="108"/>
    </row>
    <row r="18" spans="1:9" ht="24" customHeight="1">
      <c r="A18" s="145"/>
      <c r="B18" s="146"/>
      <c r="C18" s="146"/>
      <c r="D18" s="146"/>
      <c r="E18" s="147"/>
      <c r="F18" s="108"/>
      <c r="G18" s="108"/>
      <c r="H18" s="108"/>
      <c r="I18" s="108"/>
    </row>
    <row r="19" spans="1:9" ht="24" customHeight="1">
      <c r="A19" s="145"/>
      <c r="B19" s="146"/>
      <c r="C19" s="146"/>
      <c r="D19" s="146"/>
      <c r="E19" s="147"/>
      <c r="F19" s="108"/>
      <c r="G19" s="108"/>
      <c r="H19" s="108"/>
      <c r="I19" s="108"/>
    </row>
    <row r="20" spans="1:5" ht="24" customHeight="1">
      <c r="A20" s="68"/>
      <c r="B20" s="69"/>
      <c r="C20" s="69"/>
      <c r="D20" s="69"/>
      <c r="E20" s="70"/>
    </row>
    <row r="21" spans="1:5" ht="24" customHeight="1">
      <c r="A21" s="68"/>
      <c r="B21" s="69"/>
      <c r="C21" s="69"/>
      <c r="D21" s="69"/>
      <c r="E21" s="70"/>
    </row>
    <row r="22" spans="1:5" ht="24" customHeight="1">
      <c r="A22" s="68"/>
      <c r="B22" s="69"/>
      <c r="C22" s="69"/>
      <c r="D22" s="69"/>
      <c r="E22" s="70"/>
    </row>
    <row r="23" spans="1:5" ht="24" customHeight="1">
      <c r="A23" s="68"/>
      <c r="B23" s="69"/>
      <c r="C23" s="69"/>
      <c r="D23" s="69"/>
      <c r="E23" s="70"/>
    </row>
    <row r="24" spans="1:5" ht="24" customHeight="1">
      <c r="A24" s="68"/>
      <c r="B24" s="69"/>
      <c r="C24" s="69"/>
      <c r="D24" s="69"/>
      <c r="E24" s="70"/>
    </row>
    <row r="25" spans="1:5" ht="24" customHeight="1">
      <c r="A25" s="72"/>
      <c r="B25" s="81"/>
      <c r="C25" s="81"/>
      <c r="D25" s="81"/>
      <c r="E25" s="71"/>
    </row>
    <row r="26" spans="1:5" ht="24" customHeight="1">
      <c r="A26" s="82"/>
      <c r="B26" s="82"/>
      <c r="C26" s="82"/>
      <c r="D26" s="83" t="s">
        <v>38</v>
      </c>
      <c r="E26" s="84"/>
    </row>
    <row r="27" ht="24" customHeight="1">
      <c r="A27" t="s">
        <v>10</v>
      </c>
    </row>
  </sheetData>
  <mergeCells count="4">
    <mergeCell ref="A4:E4"/>
    <mergeCell ref="A2:E2"/>
    <mergeCell ref="D1:E1"/>
    <mergeCell ref="A3:E3"/>
  </mergeCells>
  <printOptions horizontalCentered="1" verticalCentered="1"/>
  <pageMargins left="0.5" right="0.5" top="0.78"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sheetPr codeName="Sheet21"/>
  <dimension ref="A1:I32"/>
  <sheetViews>
    <sheetView showGridLines="0" workbookViewId="0" topLeftCell="A1">
      <selection activeCell="I1" sqref="I1"/>
    </sheetView>
  </sheetViews>
  <sheetFormatPr defaultColWidth="11.421875" defaultRowHeight="12.75"/>
  <cols>
    <col min="1" max="1" width="5.140625" style="24" customWidth="1"/>
    <col min="2" max="2" width="17.140625" style="25" bestFit="1" customWidth="1"/>
    <col min="3" max="3" width="14.7109375" style="26" customWidth="1"/>
    <col min="4" max="4" width="4.7109375" style="26" customWidth="1"/>
    <col min="5" max="5" width="14.7109375" style="23" customWidth="1"/>
    <col min="6" max="7" width="8.7109375" style="23" customWidth="1"/>
    <col min="8" max="8" width="20.421875" style="23" customWidth="1"/>
    <col min="9" max="9" width="9.8515625" style="23" customWidth="1"/>
    <col min="10" max="10" width="14.421875" style="23" customWidth="1"/>
    <col min="11" max="11" width="9.140625" style="23" customWidth="1"/>
    <col min="12" max="12" width="8.00390625" style="23" customWidth="1"/>
    <col min="13" max="16384" width="9.140625" style="23" customWidth="1"/>
  </cols>
  <sheetData>
    <row r="1" spans="1:9" ht="15">
      <c r="A1" s="85"/>
      <c r="B1" s="86"/>
      <c r="C1" s="87"/>
      <c r="D1" s="87"/>
      <c r="E1" s="88"/>
      <c r="F1" s="88"/>
      <c r="G1" s="88"/>
      <c r="H1" s="88"/>
      <c r="I1" s="89"/>
    </row>
    <row r="2" spans="1:9" ht="15" customHeight="1">
      <c r="A2" s="252" t="s">
        <v>56</v>
      </c>
      <c r="B2" s="253"/>
      <c r="C2" s="253"/>
      <c r="D2" s="253"/>
      <c r="E2" s="253"/>
      <c r="F2" s="253"/>
      <c r="G2" s="253"/>
      <c r="H2" s="253"/>
      <c r="I2" s="90"/>
    </row>
    <row r="3" spans="1:9" ht="24" customHeight="1">
      <c r="A3" s="91"/>
      <c r="B3" s="92" t="s">
        <v>24</v>
      </c>
      <c r="C3" s="241" t="s">
        <v>55</v>
      </c>
      <c r="D3" s="242"/>
      <c r="E3" s="242"/>
      <c r="F3" s="242"/>
      <c r="G3" s="242"/>
      <c r="H3" s="242"/>
      <c r="I3" s="90"/>
    </row>
    <row r="4" spans="1:9" ht="24" customHeight="1">
      <c r="A4" s="91"/>
      <c r="B4" s="92" t="s">
        <v>25</v>
      </c>
      <c r="C4" s="243" t="s">
        <v>57</v>
      </c>
      <c r="D4" s="244"/>
      <c r="E4" s="244"/>
      <c r="F4" s="244"/>
      <c r="G4" s="244"/>
      <c r="H4" s="244"/>
      <c r="I4" s="90"/>
    </row>
    <row r="5" spans="1:9" ht="24" customHeight="1">
      <c r="A5" s="91"/>
      <c r="B5" s="92"/>
      <c r="C5" s="241" t="s">
        <v>58</v>
      </c>
      <c r="D5" s="242"/>
      <c r="E5" s="242"/>
      <c r="F5" s="242"/>
      <c r="G5" s="242"/>
      <c r="H5" s="242"/>
      <c r="I5" s="90"/>
    </row>
    <row r="6" spans="1:9" ht="36" customHeight="1">
      <c r="A6" s="91"/>
      <c r="B6" s="92" t="s">
        <v>26</v>
      </c>
      <c r="C6" s="241" t="s">
        <v>27</v>
      </c>
      <c r="D6" s="242"/>
      <c r="E6" s="242"/>
      <c r="F6" s="242"/>
      <c r="G6" s="242"/>
      <c r="H6" s="242"/>
      <c r="I6" s="90"/>
    </row>
    <row r="7" spans="1:9" ht="24" customHeight="1">
      <c r="A7" s="91"/>
      <c r="B7" s="93" t="s">
        <v>19</v>
      </c>
      <c r="C7" s="94">
        <v>36312</v>
      </c>
      <c r="D7" s="95" t="s">
        <v>28</v>
      </c>
      <c r="E7" s="96">
        <v>37256</v>
      </c>
      <c r="F7" s="97"/>
      <c r="G7" s="98" t="s">
        <v>29</v>
      </c>
      <c r="H7" s="105">
        <v>5</v>
      </c>
      <c r="I7" s="90"/>
    </row>
    <row r="8" spans="1:9" ht="19.5" customHeight="1">
      <c r="A8" s="91"/>
      <c r="B8" s="93" t="s">
        <v>20</v>
      </c>
      <c r="C8" s="99">
        <v>36251</v>
      </c>
      <c r="D8" s="95" t="s">
        <v>28</v>
      </c>
      <c r="E8" s="100">
        <v>36311</v>
      </c>
      <c r="F8" s="97"/>
      <c r="G8" s="101" t="s">
        <v>21</v>
      </c>
      <c r="H8" s="100">
        <v>36321</v>
      </c>
      <c r="I8" s="90"/>
    </row>
    <row r="9" spans="1:9" ht="36" customHeight="1">
      <c r="A9" s="102" t="s">
        <v>59</v>
      </c>
      <c r="B9" s="248" t="s">
        <v>30</v>
      </c>
      <c r="C9" s="249"/>
      <c r="D9" s="249"/>
      <c r="E9" s="249"/>
      <c r="F9" s="249"/>
      <c r="G9" s="249"/>
      <c r="H9" s="106">
        <v>58610</v>
      </c>
      <c r="I9" s="103"/>
    </row>
    <row r="10" spans="1:9" ht="18" customHeight="1">
      <c r="A10" s="102" t="s">
        <v>60</v>
      </c>
      <c r="B10" s="248" t="s">
        <v>65</v>
      </c>
      <c r="C10" s="249"/>
      <c r="D10" s="249"/>
      <c r="E10" s="249"/>
      <c r="F10" s="249"/>
      <c r="G10" s="249"/>
      <c r="H10" s="250">
        <v>9760</v>
      </c>
      <c r="I10" s="103"/>
    </row>
    <row r="11" spans="1:9" ht="18" customHeight="1">
      <c r="A11" s="102"/>
      <c r="B11" s="248" t="s">
        <v>66</v>
      </c>
      <c r="C11" s="249"/>
      <c r="D11" s="249"/>
      <c r="E11" s="249"/>
      <c r="F11" s="249"/>
      <c r="G11" s="104" t="s">
        <v>31</v>
      </c>
      <c r="H11" s="251"/>
      <c r="I11" s="103"/>
    </row>
    <row r="12" spans="1:9" ht="36" customHeight="1">
      <c r="A12" s="102" t="s">
        <v>61</v>
      </c>
      <c r="B12" s="248" t="s">
        <v>22</v>
      </c>
      <c r="C12" s="249"/>
      <c r="D12" s="249"/>
      <c r="E12" s="249"/>
      <c r="F12" s="249"/>
      <c r="G12" s="249"/>
      <c r="H12" s="106">
        <v>37974.65</v>
      </c>
      <c r="I12" s="103"/>
    </row>
    <row r="13" spans="1:9" ht="36" customHeight="1">
      <c r="A13" s="102" t="s">
        <v>62</v>
      </c>
      <c r="B13" s="248" t="s">
        <v>23</v>
      </c>
      <c r="C13" s="249"/>
      <c r="D13" s="249"/>
      <c r="E13" s="249"/>
      <c r="F13" s="249"/>
      <c r="G13" s="249"/>
      <c r="H13" s="106">
        <v>38445.35</v>
      </c>
      <c r="I13" s="103"/>
    </row>
    <row r="14" spans="1:9" ht="36" customHeight="1">
      <c r="A14" s="102" t="s">
        <v>63</v>
      </c>
      <c r="B14" s="248" t="s">
        <v>64</v>
      </c>
      <c r="C14" s="249"/>
      <c r="D14" s="249"/>
      <c r="E14" s="249"/>
      <c r="F14" s="249"/>
      <c r="G14" s="249"/>
      <c r="H14" s="106">
        <f>IF(H10+H13&lt;H9,H10-(H12-H13),H9-H12)</f>
        <v>10230.699999999997</v>
      </c>
      <c r="I14" s="103"/>
    </row>
    <row r="15" spans="1:9" ht="18" customHeight="1">
      <c r="A15" s="91"/>
      <c r="B15" s="256"/>
      <c r="C15" s="257"/>
      <c r="D15" s="257"/>
      <c r="E15" s="257"/>
      <c r="F15" s="257"/>
      <c r="G15" s="257"/>
      <c r="H15" s="257"/>
      <c r="I15" s="103"/>
    </row>
    <row r="16" spans="1:9" ht="18" customHeight="1">
      <c r="A16" s="91"/>
      <c r="B16" s="257"/>
      <c r="C16" s="257"/>
      <c r="D16" s="257"/>
      <c r="E16" s="257"/>
      <c r="F16" s="257"/>
      <c r="G16" s="257"/>
      <c r="H16" s="257"/>
      <c r="I16" s="103"/>
    </row>
    <row r="17" spans="1:9" ht="18" customHeight="1">
      <c r="A17" s="91"/>
      <c r="B17" s="257"/>
      <c r="C17" s="257"/>
      <c r="D17" s="257"/>
      <c r="E17" s="257"/>
      <c r="F17" s="257"/>
      <c r="G17" s="257"/>
      <c r="H17" s="257"/>
      <c r="I17" s="103"/>
    </row>
    <row r="18" spans="1:9" ht="18" customHeight="1">
      <c r="A18" s="91"/>
      <c r="B18" s="257"/>
      <c r="C18" s="257"/>
      <c r="D18" s="257"/>
      <c r="E18" s="257"/>
      <c r="F18" s="257"/>
      <c r="G18" s="257"/>
      <c r="H18" s="257"/>
      <c r="I18" s="103"/>
    </row>
    <row r="19" spans="1:9" ht="36.75" customHeight="1">
      <c r="A19" s="91"/>
      <c r="B19" s="257"/>
      <c r="C19" s="257"/>
      <c r="D19" s="257"/>
      <c r="E19" s="257"/>
      <c r="F19" s="257"/>
      <c r="G19" s="257"/>
      <c r="H19" s="257"/>
      <c r="I19" s="103"/>
    </row>
    <row r="20" spans="1:9" ht="28.5" customHeight="1">
      <c r="A20" s="52" t="s">
        <v>34</v>
      </c>
      <c r="B20" s="259"/>
      <c r="C20" s="259"/>
      <c r="D20" s="259"/>
      <c r="E20" s="259"/>
      <c r="F20" s="260"/>
      <c r="G20" s="50"/>
      <c r="H20" s="53"/>
      <c r="I20" s="51"/>
    </row>
    <row r="21" spans="1:9" ht="28.5" customHeight="1">
      <c r="A21" s="49"/>
      <c r="B21" s="258"/>
      <c r="C21" s="255"/>
      <c r="D21" s="255"/>
      <c r="E21" s="255"/>
      <c r="F21" s="255"/>
      <c r="G21" s="50"/>
      <c r="H21" s="54" t="s">
        <v>35</v>
      </c>
      <c r="I21" s="51"/>
    </row>
    <row r="22" spans="1:9" ht="15.75" customHeight="1">
      <c r="A22" s="49"/>
      <c r="B22" s="55"/>
      <c r="C22" s="54" t="s">
        <v>36</v>
      </c>
      <c r="D22" s="56"/>
      <c r="E22" s="50"/>
      <c r="F22" s="50"/>
      <c r="G22" s="50"/>
      <c r="H22" s="50"/>
      <c r="I22" s="51"/>
    </row>
    <row r="23" spans="1:9" ht="24" customHeight="1">
      <c r="A23" s="49"/>
      <c r="B23" s="57" t="s">
        <v>37</v>
      </c>
      <c r="C23" s="56"/>
      <c r="D23" s="56"/>
      <c r="E23" s="50"/>
      <c r="F23" s="50"/>
      <c r="G23" s="50"/>
      <c r="H23" s="50"/>
      <c r="I23" s="51"/>
    </row>
    <row r="24" spans="1:9" ht="28.5" customHeight="1">
      <c r="A24" s="52" t="s">
        <v>34</v>
      </c>
      <c r="B24" s="245"/>
      <c r="C24" s="246"/>
      <c r="D24" s="246"/>
      <c r="E24" s="246"/>
      <c r="F24" s="247"/>
      <c r="G24" s="50"/>
      <c r="H24" s="58"/>
      <c r="I24" s="51"/>
    </row>
    <row r="25" spans="1:9" ht="28.5" customHeight="1">
      <c r="A25" s="49"/>
      <c r="B25" s="254"/>
      <c r="C25" s="255"/>
      <c r="D25" s="255"/>
      <c r="E25" s="255"/>
      <c r="F25" s="255"/>
      <c r="G25" s="50"/>
      <c r="H25" s="59" t="s">
        <v>35</v>
      </c>
      <c r="I25" s="51"/>
    </row>
    <row r="26" spans="1:9" ht="24" customHeight="1">
      <c r="A26" s="49"/>
      <c r="B26" s="55"/>
      <c r="C26" s="59" t="s">
        <v>36</v>
      </c>
      <c r="D26" s="56"/>
      <c r="E26" s="50"/>
      <c r="F26" s="50"/>
      <c r="G26" s="50"/>
      <c r="H26" s="50"/>
      <c r="I26" s="51"/>
    </row>
    <row r="27" spans="1:9" ht="28.5" customHeight="1">
      <c r="A27" s="49" t="s">
        <v>34</v>
      </c>
      <c r="B27" s="245"/>
      <c r="C27" s="246"/>
      <c r="D27" s="246"/>
      <c r="E27" s="246"/>
      <c r="F27" s="247"/>
      <c r="G27" s="50"/>
      <c r="H27" s="58"/>
      <c r="I27" s="51"/>
    </row>
    <row r="28" spans="1:9" ht="28.5" customHeight="1">
      <c r="A28" s="49"/>
      <c r="B28" s="254"/>
      <c r="C28" s="255"/>
      <c r="D28" s="255"/>
      <c r="E28" s="255"/>
      <c r="F28" s="255"/>
      <c r="G28" s="50"/>
      <c r="H28" s="59" t="s">
        <v>35</v>
      </c>
      <c r="I28" s="51"/>
    </row>
    <row r="29" spans="1:9" ht="24" customHeight="1">
      <c r="A29" s="49"/>
      <c r="B29" s="55"/>
      <c r="C29" s="59" t="s">
        <v>36</v>
      </c>
      <c r="D29" s="56"/>
      <c r="E29" s="50"/>
      <c r="F29" s="50"/>
      <c r="G29" s="50"/>
      <c r="H29" s="50"/>
      <c r="I29" s="51"/>
    </row>
    <row r="30" spans="1:9" ht="15">
      <c r="A30" s="49"/>
      <c r="B30" s="60" t="s">
        <v>67</v>
      </c>
      <c r="C30" s="61"/>
      <c r="D30" s="61"/>
      <c r="E30" s="60"/>
      <c r="F30" s="60" t="s">
        <v>68</v>
      </c>
      <c r="G30" s="60"/>
      <c r="H30" s="62"/>
      <c r="I30" s="51"/>
    </row>
    <row r="31" spans="1:9" ht="13.5" customHeight="1">
      <c r="A31" s="63"/>
      <c r="B31" s="64" t="s">
        <v>69</v>
      </c>
      <c r="C31" s="65"/>
      <c r="D31" s="65"/>
      <c r="E31" s="64"/>
      <c r="F31" s="64" t="s">
        <v>70</v>
      </c>
      <c r="G31" s="64"/>
      <c r="H31" s="66"/>
      <c r="I31" s="67"/>
    </row>
    <row r="32" ht="24" customHeight="1">
      <c r="I32" s="27"/>
    </row>
    <row r="33" ht="24" customHeight="1"/>
    <row r="34" ht="24" customHeight="1"/>
    <row r="35" ht="24" customHeight="1"/>
  </sheetData>
  <mergeCells count="19">
    <mergeCell ref="A2:H2"/>
    <mergeCell ref="B28:F28"/>
    <mergeCell ref="B12:G12"/>
    <mergeCell ref="B13:G13"/>
    <mergeCell ref="B14:G14"/>
    <mergeCell ref="B27:F27"/>
    <mergeCell ref="B15:H19"/>
    <mergeCell ref="B21:F21"/>
    <mergeCell ref="B25:F25"/>
    <mergeCell ref="B20:F20"/>
    <mergeCell ref="B24:F24"/>
    <mergeCell ref="B9:G9"/>
    <mergeCell ref="B10:G10"/>
    <mergeCell ref="H10:H11"/>
    <mergeCell ref="B11:F11"/>
    <mergeCell ref="C3:H3"/>
    <mergeCell ref="C4:H4"/>
    <mergeCell ref="C5:H5"/>
    <mergeCell ref="C6:H6"/>
  </mergeCells>
  <printOptions horizontalCentered="1" verticalCentered="1"/>
  <pageMargins left="0.25" right="0.25" top="1.25" bottom="0.5" header="0.5" footer="0.5"/>
  <pageSetup horizontalDpi="600" verticalDpi="600" orientation="landscape"/>
  <headerFooter alignWithMargins="0">
    <oddHeader>&amp;C&amp;"Comic Sans MS,Italic"&amp;14Mysteries of the &amp;"Comic Sans MS,Bold"NRP COMMUNITY ORGANIZATION REPORT FORM&amp;"Comic Sans MS,Regular" &amp;"Comic Sans MS,Italic"Explained!</oddHead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L23"/>
  <sheetViews>
    <sheetView showGridLines="0" showRowColHeaders="0" showZeros="0" showOutlineSymbols="0" zoomScale="90" zoomScaleNormal="90" workbookViewId="0" topLeftCell="A1">
      <selection activeCell="A1" sqref="A1:G1"/>
    </sheetView>
  </sheetViews>
  <sheetFormatPr defaultColWidth="11.421875" defaultRowHeight="12.75"/>
  <cols>
    <col min="1" max="1" width="3.28125" style="0" customWidth="1"/>
    <col min="2" max="2" width="41.7109375" style="0" customWidth="1"/>
    <col min="3" max="7" width="18.7109375" style="0" customWidth="1"/>
    <col min="8" max="16384" width="8.8515625" style="0" customWidth="1"/>
  </cols>
  <sheetData>
    <row r="1" spans="1:9" ht="16.5">
      <c r="A1" s="239" t="s">
        <v>79</v>
      </c>
      <c r="B1" s="239"/>
      <c r="C1" s="239"/>
      <c r="D1" s="239"/>
      <c r="E1" s="239"/>
      <c r="F1" s="239"/>
      <c r="G1" s="239"/>
      <c r="H1" s="107"/>
      <c r="I1" s="108"/>
    </row>
    <row r="2" spans="1:9" ht="19.5" customHeight="1">
      <c r="A2" s="108"/>
      <c r="B2" s="108"/>
      <c r="C2" s="108"/>
      <c r="D2" s="108"/>
      <c r="E2" s="108"/>
      <c r="F2" s="261" t="s">
        <v>80</v>
      </c>
      <c r="G2" s="261"/>
      <c r="H2" s="108"/>
      <c r="I2" s="108"/>
    </row>
    <row r="3" spans="1:9" ht="19.5" customHeight="1">
      <c r="A3" s="108"/>
      <c r="B3" s="109" t="s">
        <v>82</v>
      </c>
      <c r="C3" s="110"/>
      <c r="D3" s="110"/>
      <c r="E3" s="262" t="s">
        <v>83</v>
      </c>
      <c r="F3" s="262"/>
      <c r="G3" s="262"/>
      <c r="H3" s="108"/>
      <c r="I3" s="108"/>
    </row>
    <row r="4" spans="1:9" ht="24" customHeight="1">
      <c r="A4" s="265" t="s">
        <v>12</v>
      </c>
      <c r="B4" s="263" t="s">
        <v>13</v>
      </c>
      <c r="C4" s="263" t="s">
        <v>14</v>
      </c>
      <c r="D4" s="263" t="s">
        <v>15</v>
      </c>
      <c r="E4" s="263" t="s">
        <v>16</v>
      </c>
      <c r="F4" s="111" t="s">
        <v>17</v>
      </c>
      <c r="G4" s="112" t="s">
        <v>18</v>
      </c>
      <c r="H4" s="108"/>
      <c r="I4" s="108"/>
    </row>
    <row r="5" spans="1:9" ht="24" customHeight="1">
      <c r="A5" s="266"/>
      <c r="B5" s="264"/>
      <c r="C5" s="264"/>
      <c r="D5" s="264"/>
      <c r="E5" s="264"/>
      <c r="F5" s="113" t="s">
        <v>40</v>
      </c>
      <c r="G5" s="114" t="s">
        <v>41</v>
      </c>
      <c r="H5" s="108"/>
      <c r="I5" s="108"/>
    </row>
    <row r="6" spans="1:9" ht="24" customHeight="1">
      <c r="A6" s="267"/>
      <c r="B6" s="268"/>
      <c r="C6" s="115" t="s">
        <v>42</v>
      </c>
      <c r="D6" s="115" t="s">
        <v>43</v>
      </c>
      <c r="E6" s="115" t="s">
        <v>44</v>
      </c>
      <c r="F6" s="115" t="s">
        <v>45</v>
      </c>
      <c r="G6" s="116" t="s">
        <v>46</v>
      </c>
      <c r="H6" s="108"/>
      <c r="I6" s="108"/>
    </row>
    <row r="7" spans="1:12" ht="24" customHeight="1">
      <c r="A7" s="117"/>
      <c r="B7" s="118" t="s">
        <v>71</v>
      </c>
      <c r="C7" s="119">
        <v>37120</v>
      </c>
      <c r="D7" s="119">
        <v>17248.246666666666</v>
      </c>
      <c r="E7" s="120">
        <v>6296.96</v>
      </c>
      <c r="F7" s="119">
        <v>17982.626666666667</v>
      </c>
      <c r="G7" s="121">
        <v>19137.373333333333</v>
      </c>
      <c r="H7" s="108"/>
      <c r="I7" s="108"/>
      <c r="J7">
        <v>6296.96</v>
      </c>
      <c r="K7">
        <v>17982.626666666667</v>
      </c>
      <c r="L7">
        <v>19137.373333333333</v>
      </c>
    </row>
    <row r="8" spans="1:12" ht="24" customHeight="1">
      <c r="A8" s="122"/>
      <c r="B8" s="123" t="s">
        <v>72</v>
      </c>
      <c r="C8" s="124">
        <v>5800</v>
      </c>
      <c r="D8" s="124">
        <v>2550.4066666666668</v>
      </c>
      <c r="E8" s="124">
        <v>793.74</v>
      </c>
      <c r="F8" s="125">
        <v>2550.4066666666668</v>
      </c>
      <c r="G8" s="126">
        <v>3249.5933333333332</v>
      </c>
      <c r="H8" s="108"/>
      <c r="I8" s="108"/>
      <c r="J8">
        <v>793.74</v>
      </c>
      <c r="K8">
        <v>2550.4066666666668</v>
      </c>
      <c r="L8">
        <v>3249.5933333333332</v>
      </c>
    </row>
    <row r="9" spans="1:12" ht="24" customHeight="1">
      <c r="A9" s="122"/>
      <c r="B9" s="123" t="s">
        <v>73</v>
      </c>
      <c r="C9" s="124">
        <v>4500</v>
      </c>
      <c r="D9" s="124">
        <v>3378</v>
      </c>
      <c r="E9" s="124">
        <v>2000</v>
      </c>
      <c r="F9" s="125">
        <v>3378</v>
      </c>
      <c r="G9" s="126">
        <v>1122</v>
      </c>
      <c r="H9" s="108"/>
      <c r="I9" s="108"/>
      <c r="J9">
        <v>2000</v>
      </c>
      <c r="K9">
        <v>3378</v>
      </c>
      <c r="L9">
        <v>1122</v>
      </c>
    </row>
    <row r="10" spans="1:12" ht="24" customHeight="1">
      <c r="A10" s="122"/>
      <c r="B10" s="123" t="s">
        <v>74</v>
      </c>
      <c r="C10" s="124">
        <v>900</v>
      </c>
      <c r="D10" s="124">
        <v>622</v>
      </c>
      <c r="E10" s="124">
        <v>333</v>
      </c>
      <c r="F10" s="125">
        <v>622</v>
      </c>
      <c r="G10" s="126">
        <v>278</v>
      </c>
      <c r="H10" s="108"/>
      <c r="I10" s="108"/>
      <c r="J10">
        <v>333</v>
      </c>
      <c r="K10">
        <v>622</v>
      </c>
      <c r="L10">
        <v>278</v>
      </c>
    </row>
    <row r="11" spans="1:12" ht="24" customHeight="1">
      <c r="A11" s="122"/>
      <c r="B11" s="123" t="s">
        <v>75</v>
      </c>
      <c r="C11" s="124">
        <v>5700</v>
      </c>
      <c r="D11" s="124">
        <v>2815.5</v>
      </c>
      <c r="E11" s="124">
        <v>803.5</v>
      </c>
      <c r="F11" s="125">
        <v>2815.5</v>
      </c>
      <c r="G11" s="126">
        <v>2884.5</v>
      </c>
      <c r="H11" s="108"/>
      <c r="I11" s="108"/>
      <c r="J11">
        <v>803.5</v>
      </c>
      <c r="K11">
        <v>2815.5</v>
      </c>
      <c r="L11">
        <v>2884.5</v>
      </c>
    </row>
    <row r="12" spans="1:12" ht="24" customHeight="1">
      <c r="A12" s="122"/>
      <c r="B12" s="123" t="s">
        <v>76</v>
      </c>
      <c r="C12" s="124">
        <v>3000</v>
      </c>
      <c r="D12" s="124">
        <v>1096</v>
      </c>
      <c r="E12" s="124"/>
      <c r="F12" s="125">
        <v>1096</v>
      </c>
      <c r="G12" s="126">
        <v>1904</v>
      </c>
      <c r="H12" s="108"/>
      <c r="I12" s="108"/>
      <c r="K12">
        <v>1096</v>
      </c>
      <c r="L12">
        <v>1904</v>
      </c>
    </row>
    <row r="13" spans="1:12" ht="24" customHeight="1">
      <c r="A13" s="122"/>
      <c r="B13" s="123" t="s">
        <v>77</v>
      </c>
      <c r="C13" s="124">
        <v>390</v>
      </c>
      <c r="D13" s="124">
        <v>136.5</v>
      </c>
      <c r="E13" s="124">
        <v>3.5</v>
      </c>
      <c r="F13" s="125">
        <v>136.5</v>
      </c>
      <c r="G13" s="126">
        <v>253.5</v>
      </c>
      <c r="H13" s="108"/>
      <c r="I13" s="108"/>
      <c r="J13">
        <v>3.5</v>
      </c>
      <c r="K13">
        <v>136.5</v>
      </c>
      <c r="L13">
        <v>253.5</v>
      </c>
    </row>
    <row r="14" spans="1:12" ht="24" customHeight="1">
      <c r="A14" s="122"/>
      <c r="B14" s="123" t="s">
        <v>78</v>
      </c>
      <c r="C14" s="124">
        <v>1200</v>
      </c>
      <c r="D14" s="124">
        <v>368</v>
      </c>
      <c r="E14" s="124"/>
      <c r="F14" s="125">
        <v>368</v>
      </c>
      <c r="G14" s="126">
        <v>832</v>
      </c>
      <c r="H14" s="108"/>
      <c r="I14" s="108"/>
      <c r="K14">
        <v>368</v>
      </c>
      <c r="L14">
        <v>832</v>
      </c>
    </row>
    <row r="15" spans="1:9" ht="24" customHeight="1">
      <c r="A15" s="122"/>
      <c r="B15" s="123">
        <v>0</v>
      </c>
      <c r="C15" s="124">
        <v>0</v>
      </c>
      <c r="D15" s="124">
        <v>0</v>
      </c>
      <c r="E15" s="124"/>
      <c r="F15" s="125"/>
      <c r="G15" s="126"/>
      <c r="H15" s="108"/>
      <c r="I15" s="108"/>
    </row>
    <row r="16" spans="1:12" ht="24" customHeight="1">
      <c r="A16" s="122"/>
      <c r="B16" s="123">
        <v>0</v>
      </c>
      <c r="C16" s="124">
        <v>0</v>
      </c>
      <c r="D16" s="124">
        <v>0</v>
      </c>
      <c r="E16" s="124"/>
      <c r="F16" s="125">
        <v>0</v>
      </c>
      <c r="G16" s="126">
        <v>0</v>
      </c>
      <c r="H16" s="108"/>
      <c r="I16" s="108"/>
      <c r="K16">
        <v>0</v>
      </c>
      <c r="L16">
        <v>0</v>
      </c>
    </row>
    <row r="17" spans="1:12" ht="24" customHeight="1">
      <c r="A17" s="122"/>
      <c r="B17" s="123">
        <v>0</v>
      </c>
      <c r="C17" s="124">
        <v>0</v>
      </c>
      <c r="D17" s="124">
        <v>0</v>
      </c>
      <c r="E17" s="124"/>
      <c r="F17" s="125">
        <v>0</v>
      </c>
      <c r="G17" s="126">
        <v>0</v>
      </c>
      <c r="H17" s="108"/>
      <c r="I17" s="108"/>
      <c r="K17">
        <v>0</v>
      </c>
      <c r="L17">
        <v>0</v>
      </c>
    </row>
    <row r="18" spans="1:12" ht="24" customHeight="1">
      <c r="A18" s="122"/>
      <c r="B18" s="123">
        <v>0</v>
      </c>
      <c r="C18" s="124">
        <v>0</v>
      </c>
      <c r="D18" s="124">
        <v>0</v>
      </c>
      <c r="E18" s="124"/>
      <c r="F18" s="125">
        <v>0</v>
      </c>
      <c r="G18" s="126">
        <v>0</v>
      </c>
      <c r="H18" s="108"/>
      <c r="I18" s="108"/>
      <c r="K18">
        <v>0</v>
      </c>
      <c r="L18">
        <v>0</v>
      </c>
    </row>
    <row r="19" spans="1:12" ht="24" customHeight="1">
      <c r="A19" s="122"/>
      <c r="B19" s="123">
        <v>0</v>
      </c>
      <c r="C19" s="124">
        <v>0</v>
      </c>
      <c r="D19" s="124">
        <v>0</v>
      </c>
      <c r="E19" s="124"/>
      <c r="F19" s="125">
        <v>0</v>
      </c>
      <c r="G19" s="126">
        <v>0</v>
      </c>
      <c r="H19" s="108"/>
      <c r="I19" s="108"/>
      <c r="K19">
        <v>0</v>
      </c>
      <c r="L19">
        <v>0</v>
      </c>
    </row>
    <row r="20" spans="1:12" ht="30" customHeight="1">
      <c r="A20" s="28"/>
      <c r="B20" s="29">
        <v>0</v>
      </c>
      <c r="C20" s="30">
        <v>0</v>
      </c>
      <c r="D20" s="30">
        <v>0</v>
      </c>
      <c r="E20" s="30"/>
      <c r="F20" s="31">
        <v>0</v>
      </c>
      <c r="G20" s="32">
        <v>0</v>
      </c>
      <c r="K20">
        <v>0</v>
      </c>
      <c r="L20">
        <v>0</v>
      </c>
    </row>
    <row r="21" spans="1:12" ht="19.5" customHeight="1">
      <c r="A21" s="28"/>
      <c r="B21" s="29">
        <v>0</v>
      </c>
      <c r="C21" s="30">
        <v>0</v>
      </c>
      <c r="D21" s="30">
        <v>0</v>
      </c>
      <c r="E21" s="30"/>
      <c r="F21" s="31">
        <v>0</v>
      </c>
      <c r="G21" s="32">
        <v>0</v>
      </c>
      <c r="K21">
        <v>0</v>
      </c>
      <c r="L21">
        <v>0</v>
      </c>
    </row>
    <row r="22" spans="1:12" ht="19.5" customHeight="1">
      <c r="A22" s="33"/>
      <c r="B22" s="34" t="s">
        <v>81</v>
      </c>
      <c r="C22" s="35">
        <v>58610</v>
      </c>
      <c r="D22" s="35">
        <v>28214.653333333332</v>
      </c>
      <c r="E22" s="35">
        <v>10230.7</v>
      </c>
      <c r="F22" s="35">
        <v>28949.033333333333</v>
      </c>
      <c r="G22" s="36">
        <v>29660.966666666667</v>
      </c>
      <c r="J22">
        <v>10230.7</v>
      </c>
      <c r="K22">
        <v>28949.033333333333</v>
      </c>
      <c r="L22">
        <v>29660.966666666667</v>
      </c>
    </row>
    <row r="23" ht="19.5" customHeight="1">
      <c r="B23" s="37"/>
    </row>
    <row r="24" ht="19.5" customHeight="1"/>
    <row r="25" ht="19.5" customHeight="1"/>
    <row r="26" ht="19.5" customHeight="1"/>
    <row r="27" ht="19.5" customHeight="1"/>
    <row r="30" ht="24" customHeight="1"/>
  </sheetData>
  <mergeCells count="8">
    <mergeCell ref="A1:G1"/>
    <mergeCell ref="F2:G2"/>
    <mergeCell ref="E3:G3"/>
    <mergeCell ref="E4:E5"/>
    <mergeCell ref="A4:A6"/>
    <mergeCell ref="B4:B6"/>
    <mergeCell ref="C4:C5"/>
    <mergeCell ref="D4:D5"/>
  </mergeCells>
  <printOptions horizontalCentered="1" verticalCentered="1"/>
  <pageMargins left="0.5" right="0.5" top="1" bottom="0.51" header="0.5" footer="0.25"/>
  <pageSetup blackAndWhite="1" fitToHeight="1" fitToWidth="1" horizontalDpi="600" verticalDpi="600" orientation="landscape" scale="93"/>
  <headerFooter alignWithMargins="0">
    <oddHeader>&amp;L&amp;"Arial,Bold"Payment Request &amp;A&amp;C&amp;"Arial,Bold"&amp;14CONTRACT BUDGET AND COST BREAKDOWN
&amp;"Arial,Regular"&amp;12Bountiful Neighborhood Association&amp;R&amp;"Arial,Bold"contract 1234&amp;3
&amp;10Reporting Period: ____________________</oddHeader>
  </headerFooter>
</worksheet>
</file>

<file path=xl/worksheets/sheet8.xml><?xml version="1.0" encoding="utf-8"?>
<worksheet xmlns="http://schemas.openxmlformats.org/spreadsheetml/2006/main" xmlns:r="http://schemas.openxmlformats.org/officeDocument/2006/relationships">
  <sheetPr codeName="Sheet5"/>
  <dimension ref="A1:I31"/>
  <sheetViews>
    <sheetView showGridLines="0" zoomScale="88" zoomScaleNormal="88" workbookViewId="0" topLeftCell="A1">
      <selection activeCell="A6" sqref="A6"/>
    </sheetView>
  </sheetViews>
  <sheetFormatPr defaultColWidth="11.421875" defaultRowHeight="12.75"/>
  <cols>
    <col min="1" max="1" width="10.28125" style="38" customWidth="1"/>
    <col min="2" max="2" width="11.7109375" style="38" customWidth="1"/>
    <col min="3" max="3" width="29.421875" style="38" customWidth="1"/>
    <col min="4" max="4" width="38.421875" style="38" customWidth="1"/>
    <col min="5" max="5" width="14.8515625" style="38" customWidth="1"/>
    <col min="6" max="7" width="15.00390625" style="38" customWidth="1"/>
    <col min="8" max="16384" width="6.8515625" style="38" customWidth="1"/>
  </cols>
  <sheetData>
    <row r="1" spans="1:9" ht="16.5">
      <c r="A1" s="239" t="s">
        <v>121</v>
      </c>
      <c r="B1" s="239"/>
      <c r="C1" s="239"/>
      <c r="D1" s="239"/>
      <c r="E1" s="239"/>
      <c r="F1" s="239"/>
      <c r="G1" s="239"/>
      <c r="H1" s="127"/>
      <c r="I1" s="127"/>
    </row>
    <row r="2" spans="1:9" ht="19.5" customHeight="1">
      <c r="A2" s="108"/>
      <c r="B2" s="108"/>
      <c r="C2" s="108"/>
      <c r="D2" s="108"/>
      <c r="E2" s="108"/>
      <c r="F2" s="261" t="s">
        <v>122</v>
      </c>
      <c r="G2" s="261"/>
      <c r="H2" s="127"/>
      <c r="I2" s="127"/>
    </row>
    <row r="3" spans="1:9" ht="19.5" customHeight="1">
      <c r="A3" s="108"/>
      <c r="B3" s="109" t="s">
        <v>82</v>
      </c>
      <c r="C3" s="110"/>
      <c r="D3" s="110"/>
      <c r="E3" s="262" t="s">
        <v>83</v>
      </c>
      <c r="F3" s="262"/>
      <c r="G3" s="262"/>
      <c r="H3" s="127"/>
      <c r="I3" s="127"/>
    </row>
    <row r="4" spans="1:9" ht="36">
      <c r="A4" s="128" t="s">
        <v>49</v>
      </c>
      <c r="B4" s="129" t="s">
        <v>50</v>
      </c>
      <c r="C4" s="129" t="s">
        <v>51</v>
      </c>
      <c r="D4" s="129" t="s">
        <v>52</v>
      </c>
      <c r="E4" s="129" t="s">
        <v>13</v>
      </c>
      <c r="F4" s="129" t="s">
        <v>84</v>
      </c>
      <c r="G4" s="130" t="s">
        <v>85</v>
      </c>
      <c r="H4" s="127"/>
      <c r="I4" s="127"/>
    </row>
    <row r="5" spans="1:9" ht="16.5" customHeight="1">
      <c r="A5" s="131" t="s">
        <v>86</v>
      </c>
      <c r="B5" s="132">
        <v>2971</v>
      </c>
      <c r="C5" s="132" t="s">
        <v>87</v>
      </c>
      <c r="D5" s="132" t="s">
        <v>88</v>
      </c>
      <c r="E5" s="133">
        <v>1</v>
      </c>
      <c r="F5" s="134">
        <v>655.38</v>
      </c>
      <c r="G5" s="135">
        <v>1160.38</v>
      </c>
      <c r="H5" s="127"/>
      <c r="I5" s="127"/>
    </row>
    <row r="6" spans="1:9" ht="16.5" customHeight="1">
      <c r="A6" s="136" t="s">
        <v>86</v>
      </c>
      <c r="B6" s="137">
        <v>2972</v>
      </c>
      <c r="C6" s="137" t="s">
        <v>89</v>
      </c>
      <c r="D6" s="137" t="s">
        <v>90</v>
      </c>
      <c r="E6" s="138">
        <v>1</v>
      </c>
      <c r="F6" s="139">
        <v>100</v>
      </c>
      <c r="G6" s="140">
        <v>226.14</v>
      </c>
      <c r="H6" s="127"/>
      <c r="I6" s="127"/>
    </row>
    <row r="7" spans="1:9" ht="16.5" customHeight="1">
      <c r="A7" s="136" t="s">
        <v>86</v>
      </c>
      <c r="B7" s="137">
        <v>2974</v>
      </c>
      <c r="C7" s="137" t="s">
        <v>91</v>
      </c>
      <c r="D7" s="137" t="s">
        <v>92</v>
      </c>
      <c r="E7" s="138">
        <v>2</v>
      </c>
      <c r="F7" s="139">
        <v>300</v>
      </c>
      <c r="G7" s="140">
        <v>450</v>
      </c>
      <c r="H7" s="127"/>
      <c r="I7" s="127"/>
    </row>
    <row r="8" spans="1:9" ht="16.5" customHeight="1">
      <c r="A8" s="136" t="s">
        <v>86</v>
      </c>
      <c r="B8" s="137">
        <v>2975</v>
      </c>
      <c r="C8" s="137" t="s">
        <v>93</v>
      </c>
      <c r="D8" s="137" t="s">
        <v>94</v>
      </c>
      <c r="E8" s="138">
        <v>1</v>
      </c>
      <c r="F8" s="139">
        <v>1046.55</v>
      </c>
      <c r="G8" s="140"/>
      <c r="H8" s="127"/>
      <c r="I8" s="127"/>
    </row>
    <row r="9" spans="1:9" ht="16.5" customHeight="1">
      <c r="A9" s="136" t="s">
        <v>95</v>
      </c>
      <c r="B9" s="137">
        <v>2977</v>
      </c>
      <c r="C9" s="137" t="s">
        <v>96</v>
      </c>
      <c r="D9" s="137" t="s">
        <v>97</v>
      </c>
      <c r="E9" s="138">
        <v>2</v>
      </c>
      <c r="F9" s="139">
        <v>56.5</v>
      </c>
      <c r="G9" s="140">
        <v>84.75</v>
      </c>
      <c r="H9" s="127"/>
      <c r="I9" s="127"/>
    </row>
    <row r="10" spans="1:9" ht="16.5" customHeight="1">
      <c r="A10" s="136" t="s">
        <v>95</v>
      </c>
      <c r="B10" s="137">
        <v>2978</v>
      </c>
      <c r="C10" s="137" t="s">
        <v>98</v>
      </c>
      <c r="D10" s="137" t="s">
        <v>99</v>
      </c>
      <c r="E10" s="138">
        <v>2</v>
      </c>
      <c r="F10" s="139">
        <v>30.12</v>
      </c>
      <c r="G10" s="140">
        <v>45.18</v>
      </c>
      <c r="H10" s="127"/>
      <c r="I10" s="127"/>
    </row>
    <row r="11" spans="1:9" ht="16.5" customHeight="1">
      <c r="A11" s="136" t="s">
        <v>100</v>
      </c>
      <c r="B11" s="137">
        <v>2980</v>
      </c>
      <c r="C11" s="137" t="s">
        <v>101</v>
      </c>
      <c r="D11" s="137" t="s">
        <v>102</v>
      </c>
      <c r="E11" s="138">
        <v>1</v>
      </c>
      <c r="F11" s="139">
        <v>200</v>
      </c>
      <c r="G11" s="140">
        <v>300</v>
      </c>
      <c r="H11" s="127"/>
      <c r="I11" s="127"/>
    </row>
    <row r="12" spans="1:9" ht="16.5" customHeight="1">
      <c r="A12" s="136" t="s">
        <v>100</v>
      </c>
      <c r="B12" s="137">
        <v>2981</v>
      </c>
      <c r="C12" s="137" t="s">
        <v>93</v>
      </c>
      <c r="D12" s="137" t="s">
        <v>94</v>
      </c>
      <c r="E12" s="138">
        <v>1</v>
      </c>
      <c r="F12" s="139">
        <v>1046.55</v>
      </c>
      <c r="G12" s="140"/>
      <c r="H12" s="127"/>
      <c r="I12" s="127"/>
    </row>
    <row r="13" spans="1:9" ht="16.5" customHeight="1">
      <c r="A13" s="136" t="s">
        <v>103</v>
      </c>
      <c r="B13" s="138" t="s">
        <v>104</v>
      </c>
      <c r="C13" s="137" t="s">
        <v>105</v>
      </c>
      <c r="D13" s="137" t="s">
        <v>106</v>
      </c>
      <c r="E13" s="138">
        <v>7</v>
      </c>
      <c r="F13" s="139">
        <v>3.5</v>
      </c>
      <c r="G13" s="140"/>
      <c r="H13" s="127"/>
      <c r="I13" s="127"/>
    </row>
    <row r="14" spans="1:9" ht="16.5" customHeight="1">
      <c r="A14" s="136" t="s">
        <v>103</v>
      </c>
      <c r="B14" s="137">
        <v>2983</v>
      </c>
      <c r="C14" s="137" t="s">
        <v>107</v>
      </c>
      <c r="D14" s="137" t="s">
        <v>3</v>
      </c>
      <c r="E14" s="138">
        <v>2</v>
      </c>
      <c r="F14" s="139">
        <v>42</v>
      </c>
      <c r="G14" s="140">
        <v>63</v>
      </c>
      <c r="H14" s="127"/>
      <c r="I14" s="127"/>
    </row>
    <row r="15" spans="1:9" ht="16.5" customHeight="1">
      <c r="A15" s="136" t="s">
        <v>103</v>
      </c>
      <c r="B15" s="137">
        <v>2984</v>
      </c>
      <c r="C15" s="137" t="s">
        <v>108</v>
      </c>
      <c r="D15" s="137" t="s">
        <v>109</v>
      </c>
      <c r="E15" s="138">
        <v>5</v>
      </c>
      <c r="F15" s="139">
        <v>400</v>
      </c>
      <c r="G15" s="140"/>
      <c r="H15" s="127"/>
      <c r="I15" s="127"/>
    </row>
    <row r="16" spans="1:9" ht="16.5" customHeight="1">
      <c r="A16" s="136" t="s">
        <v>103</v>
      </c>
      <c r="B16" s="137">
        <f>B15+1</f>
        <v>2985</v>
      </c>
      <c r="C16" s="137" t="s">
        <v>2</v>
      </c>
      <c r="D16" s="137" t="s">
        <v>1</v>
      </c>
      <c r="E16" s="138">
        <v>3</v>
      </c>
      <c r="F16" s="139">
        <v>2000</v>
      </c>
      <c r="G16" s="140">
        <v>2529.48</v>
      </c>
      <c r="H16" s="127"/>
      <c r="I16" s="127"/>
    </row>
    <row r="17" spans="1:9" ht="16.5" customHeight="1">
      <c r="A17" s="136" t="s">
        <v>103</v>
      </c>
      <c r="B17" s="137">
        <v>2987</v>
      </c>
      <c r="C17" s="137" t="s">
        <v>101</v>
      </c>
      <c r="D17" s="137" t="s">
        <v>110</v>
      </c>
      <c r="E17" s="138">
        <v>1</v>
      </c>
      <c r="F17" s="139">
        <v>200</v>
      </c>
      <c r="G17" s="140">
        <v>350</v>
      </c>
      <c r="H17" s="127"/>
      <c r="I17" s="127"/>
    </row>
    <row r="18" spans="1:9" ht="16.5" customHeight="1">
      <c r="A18" s="136" t="s">
        <v>111</v>
      </c>
      <c r="B18" s="137">
        <v>2988</v>
      </c>
      <c r="C18" s="137" t="s">
        <v>87</v>
      </c>
      <c r="D18" s="137" t="s">
        <v>112</v>
      </c>
      <c r="E18" s="138">
        <v>1</v>
      </c>
      <c r="F18" s="139">
        <v>655.38</v>
      </c>
      <c r="G18" s="140">
        <v>1150.38</v>
      </c>
      <c r="H18" s="127"/>
      <c r="I18" s="127"/>
    </row>
    <row r="19" spans="1:9" ht="16.5" customHeight="1">
      <c r="A19" s="136" t="s">
        <v>111</v>
      </c>
      <c r="B19" s="137">
        <v>2989</v>
      </c>
      <c r="C19" s="137" t="s">
        <v>89</v>
      </c>
      <c r="D19" s="137" t="s">
        <v>113</v>
      </c>
      <c r="E19" s="138">
        <v>1</v>
      </c>
      <c r="F19" s="139">
        <v>100</v>
      </c>
      <c r="G19" s="140">
        <v>226.14</v>
      </c>
      <c r="H19" s="127"/>
      <c r="I19" s="127"/>
    </row>
    <row r="20" spans="1:7" ht="16.5" customHeight="1">
      <c r="A20" s="39" t="s">
        <v>111</v>
      </c>
      <c r="B20" s="40">
        <v>2990</v>
      </c>
      <c r="C20" s="40" t="s">
        <v>91</v>
      </c>
      <c r="D20" s="40" t="s">
        <v>114</v>
      </c>
      <c r="E20" s="41">
        <v>2</v>
      </c>
      <c r="F20" s="42">
        <v>300</v>
      </c>
      <c r="G20" s="43">
        <v>450</v>
      </c>
    </row>
    <row r="21" spans="1:7" ht="16.5" customHeight="1">
      <c r="A21" s="39" t="s">
        <v>115</v>
      </c>
      <c r="B21" s="40">
        <v>2993</v>
      </c>
      <c r="C21" s="40" t="s">
        <v>116</v>
      </c>
      <c r="D21" s="40" t="s">
        <v>117</v>
      </c>
      <c r="E21" s="41">
        <v>4</v>
      </c>
      <c r="F21" s="42">
        <v>333</v>
      </c>
      <c r="G21" s="43">
        <v>489</v>
      </c>
    </row>
    <row r="22" spans="1:7" ht="16.5" customHeight="1">
      <c r="A22" s="39" t="s">
        <v>115</v>
      </c>
      <c r="B22" s="40">
        <v>2995</v>
      </c>
      <c r="C22" s="40" t="s">
        <v>93</v>
      </c>
      <c r="D22" s="40" t="s">
        <v>94</v>
      </c>
      <c r="E22" s="41">
        <v>1</v>
      </c>
      <c r="F22" s="42">
        <v>1046.55</v>
      </c>
      <c r="G22" s="43"/>
    </row>
    <row r="23" spans="1:7" ht="16.5" customHeight="1">
      <c r="A23" s="39" t="s">
        <v>118</v>
      </c>
      <c r="B23" s="40">
        <v>2998</v>
      </c>
      <c r="C23" s="40" t="s">
        <v>98</v>
      </c>
      <c r="D23" s="40" t="s">
        <v>99</v>
      </c>
      <c r="E23" s="41">
        <v>2</v>
      </c>
      <c r="F23" s="42">
        <v>30.12</v>
      </c>
      <c r="G23" s="43">
        <v>45.18</v>
      </c>
    </row>
    <row r="24" spans="1:7" ht="16.5" customHeight="1">
      <c r="A24" s="39" t="s">
        <v>118</v>
      </c>
      <c r="B24" s="40">
        <v>2999</v>
      </c>
      <c r="C24" s="40" t="s">
        <v>107</v>
      </c>
      <c r="D24" s="40" t="s">
        <v>3</v>
      </c>
      <c r="E24" s="41">
        <v>2</v>
      </c>
      <c r="F24" s="42">
        <v>35</v>
      </c>
      <c r="G24" s="43">
        <v>52.5</v>
      </c>
    </row>
    <row r="25" spans="1:7" ht="16.5" customHeight="1">
      <c r="A25" s="39" t="s">
        <v>118</v>
      </c>
      <c r="B25" s="40">
        <v>3000</v>
      </c>
      <c r="C25" s="40" t="s">
        <v>108</v>
      </c>
      <c r="D25" s="40" t="s">
        <v>109</v>
      </c>
      <c r="E25" s="41">
        <v>5</v>
      </c>
      <c r="F25" s="42">
        <v>400</v>
      </c>
      <c r="G25" s="43"/>
    </row>
    <row r="26" spans="1:7" ht="16.5" customHeight="1">
      <c r="A26" s="39" t="s">
        <v>119</v>
      </c>
      <c r="B26" s="40">
        <v>3001</v>
      </c>
      <c r="C26" s="40" t="s">
        <v>101</v>
      </c>
      <c r="D26" s="40" t="s">
        <v>102</v>
      </c>
      <c r="E26" s="41">
        <v>1</v>
      </c>
      <c r="F26" s="42">
        <v>200</v>
      </c>
      <c r="G26" s="43">
        <v>350</v>
      </c>
    </row>
    <row r="27" spans="1:7" ht="16.5" customHeight="1">
      <c r="A27" s="39" t="s">
        <v>120</v>
      </c>
      <c r="B27" s="41" t="s">
        <v>104</v>
      </c>
      <c r="C27" s="40" t="s">
        <v>105</v>
      </c>
      <c r="D27" s="40" t="s">
        <v>106</v>
      </c>
      <c r="E27" s="41">
        <v>7</v>
      </c>
      <c r="F27" s="42">
        <v>3.5</v>
      </c>
      <c r="G27" s="43"/>
    </row>
    <row r="28" spans="1:7" ht="16.5" customHeight="1">
      <c r="A28" s="39" t="s">
        <v>120</v>
      </c>
      <c r="B28" s="40">
        <v>3003</v>
      </c>
      <c r="C28" s="40" t="s">
        <v>93</v>
      </c>
      <c r="D28" s="40" t="s">
        <v>94</v>
      </c>
      <c r="E28" s="41">
        <v>1</v>
      </c>
      <c r="F28" s="42">
        <v>1046.55</v>
      </c>
      <c r="G28" s="43"/>
    </row>
    <row r="29" spans="1:7" ht="16.5" customHeight="1">
      <c r="A29" s="44"/>
      <c r="B29" s="45"/>
      <c r="C29" s="45"/>
      <c r="D29" s="45"/>
      <c r="E29" s="45"/>
      <c r="F29" s="46"/>
      <c r="G29" s="47"/>
    </row>
    <row r="30" spans="1:7" ht="16.5" customHeight="1">
      <c r="A30" s="75"/>
      <c r="B30" s="75"/>
      <c r="C30" s="75"/>
      <c r="D30" s="75"/>
      <c r="E30" s="75"/>
      <c r="F30" s="77">
        <f>SUM(F5:F29)</f>
        <v>10230.7</v>
      </c>
      <c r="G30" s="76"/>
    </row>
    <row r="31" spans="1:2" ht="30" customHeight="1">
      <c r="A31" s="48"/>
      <c r="B31" s="48"/>
    </row>
  </sheetData>
  <mergeCells count="3">
    <mergeCell ref="A1:G1"/>
    <mergeCell ref="F2:G2"/>
    <mergeCell ref="E3:G3"/>
  </mergeCells>
  <printOptions horizontalCentered="1" verticalCentered="1"/>
  <pageMargins left="0.25" right="0.25" top="0.34" bottom="0.75" header="0.34" footer="0.5"/>
  <pageSetup horizontalDpi="600" verticalDpi="600" orientation="landscape"/>
  <headerFooter alignWithMargins="0">
    <oddFooter>&amp;R&amp;10Contract c99-1234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RobertT</dc:creator>
  <cp:keywords/>
  <dc:description/>
  <cp:lastModifiedBy>Brett Feldman</cp:lastModifiedBy>
  <cp:lastPrinted>2002-01-11T17:04:32Z</cp:lastPrinted>
  <dcterms:created xsi:type="dcterms:W3CDTF">1999-04-12T20:32:57Z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